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M Meldung" sheetId="1" r:id="rId1"/>
    <sheet name="Vereine " sheetId="2" r:id="rId2"/>
    <sheet name="Klasseneinteilung " sheetId="3" r:id="rId3"/>
    <sheet name="Disziplinen" sheetId="4" r:id="rId4"/>
  </sheets>
  <externalReferences>
    <externalReference r:id="rId7"/>
    <externalReference r:id="rId8"/>
  </externalReferences>
  <definedNames>
    <definedName name="_xlnm.Print_Area" localSheetId="0">'KM Meldung'!$A$1:$O$35</definedName>
    <definedName name="_xlnm.Print_Titles" localSheetId="0">'KM Meldung'!$A:$F,'KM Meldung'!$1:$9</definedName>
    <definedName name="Excel_BuiltIn__FilterDatabase">'KM Meldung'!$A$7:$F$20</definedName>
    <definedName name="Excel_BuiltIn__FilterDatabase_1_1">'KM Meldung'!$A$9:$N$20</definedName>
    <definedName name="Klassen">'[1]KM Meldung Gesamt'!#REF!</definedName>
    <definedName name="Kunde" localSheetId="2">'[1]Vereine '!$A$4:$F$28</definedName>
    <definedName name="Kunde">'Vereine '!$A$2:$F$26</definedName>
    <definedName name="Kunde1" localSheetId="2">'[1]Vereine '!$A$4:$B$28</definedName>
    <definedName name="Kunde1">'Vereine '!$A$2:$B$26</definedName>
    <definedName name="Verein">#REF!</definedName>
    <definedName name="Verein1">#REF!</definedName>
    <definedName name="Wettbewerbe">'[1]Daten'!$A$1:$A$34</definedName>
    <definedName name="WettKlasse">#REF!</definedName>
    <definedName name="Wettklassen">#REF!</definedName>
    <definedName name="Wettklassen1">'[1]Daten'!$C$1:$C$34</definedName>
    <definedName name="xxx">#REF!</definedName>
  </definedNames>
  <calcPr fullCalcOnLoad="1"/>
</workbook>
</file>

<file path=xl/comments1.xml><?xml version="1.0" encoding="utf-8"?>
<comments xmlns="http://schemas.openxmlformats.org/spreadsheetml/2006/main">
  <authors>
    <author/>
    <author>Tomaschek</author>
  </authors>
  <commentList>
    <comment ref="F2" authorId="0">
      <text>
        <r>
          <rPr>
            <sz val="8"/>
            <color indexed="8"/>
            <rFont val="Tahoma"/>
            <family val="2"/>
          </rPr>
          <t xml:space="preserve">Hier bitte das Jahr eingeben, wo die Meisterschaft statt findet.
</t>
        </r>
      </text>
    </comment>
    <comment ref="C4" authorId="0">
      <text>
        <r>
          <rPr>
            <sz val="8"/>
            <color indexed="8"/>
            <rFont val="Tahoma"/>
            <family val="2"/>
          </rPr>
          <t xml:space="preserve">Bitte hier die 
Vereinsnummer 
eingeben.
</t>
        </r>
      </text>
    </comment>
    <comment ref="H1" authorId="1">
      <text>
        <r>
          <rPr>
            <b/>
            <sz val="9"/>
            <rFont val="Tahoma"/>
            <family val="2"/>
          </rPr>
          <t>E = Einzelschütze
M1 … M(n) für Mannschaftsschützen</t>
        </r>
      </text>
    </comment>
    <comment ref="E9" authorId="1">
      <text>
        <r>
          <rPr>
            <b/>
            <sz val="9"/>
            <rFont val="Tahoma"/>
            <family val="2"/>
          </rPr>
          <t xml:space="preserve">Hier nur das Geburtsdatum eingeben. </t>
        </r>
      </text>
    </comment>
    <comment ref="D9" authorId="1">
      <text>
        <r>
          <rPr>
            <b/>
            <sz val="9"/>
            <rFont val="Tahoma"/>
            <family val="2"/>
          </rPr>
          <t>Die Mitgliedsnummer ist 9stellig anzugeben.</t>
        </r>
      </text>
    </comment>
    <comment ref="F9" authorId="1">
      <text>
        <r>
          <rPr>
            <b/>
            <sz val="9"/>
            <rFont val="Tahoma"/>
            <family val="2"/>
          </rPr>
          <t>Die Klassennummer gemäß Klasseneinteilung eingeben</t>
        </r>
      </text>
    </comment>
    <comment ref="G1" authorId="1">
      <text>
        <r>
          <rPr>
            <b/>
            <sz val="9"/>
            <rFont val="Tahoma"/>
            <family val="2"/>
          </rPr>
          <t>Die Nummer der Disziplin gemäß Wettbewerbstabelle angeben.</t>
        </r>
      </text>
    </comment>
    <comment ref="M1" authorId="1">
      <text>
        <r>
          <rPr>
            <b/>
            <sz val="9"/>
            <rFont val="Tahoma"/>
            <family val="2"/>
          </rPr>
          <t>Die Einverständniserklärung der Eltern zur Veröffentlichung der Ergebnisse und Bildern in Internet usw. liegt im Verein vor. Nur notwendig bei Teilnehmern unter 18 Jahren.</t>
        </r>
      </text>
    </comment>
    <comment ref="J1" authorId="1">
      <text>
        <r>
          <rPr>
            <b/>
            <sz val="9"/>
            <rFont val="Tahoma"/>
            <family val="2"/>
          </rPr>
          <t>E = Einzelschütze
M1 … M(n) für Mannschaftsschützen</t>
        </r>
      </text>
    </comment>
    <comment ref="I1" authorId="1">
      <text>
        <r>
          <rPr>
            <b/>
            <sz val="9"/>
            <rFont val="Tahoma"/>
            <family val="2"/>
          </rPr>
          <t>E = Einzelschütze
M1 … M(n) für Mannschaftsschützen</t>
        </r>
      </text>
    </comment>
    <comment ref="O1" authorId="1">
      <text>
        <r>
          <rPr>
            <b/>
            <sz val="9"/>
            <rFont val="Tahoma"/>
            <family val="2"/>
          </rPr>
          <t>E = Einzelschütze
M1 … M(n) für Mannschaftsschützen</t>
        </r>
      </text>
    </comment>
  </commentList>
</comments>
</file>

<file path=xl/sharedStrings.xml><?xml version="1.0" encoding="utf-8"?>
<sst xmlns="http://schemas.openxmlformats.org/spreadsheetml/2006/main" count="321" uniqueCount="239">
  <si>
    <t>Kreisschützenverband Salzgitter</t>
  </si>
  <si>
    <t>Verein</t>
  </si>
  <si>
    <t>Verein:</t>
  </si>
  <si>
    <t>Vereinsnummer</t>
  </si>
  <si>
    <t>lfn</t>
  </si>
  <si>
    <t xml:space="preserve">Meldung an: </t>
  </si>
  <si>
    <t>Adresse                 Vereins - SSL:</t>
  </si>
  <si>
    <t>Björn Kirste</t>
  </si>
  <si>
    <t>Vorname</t>
  </si>
  <si>
    <t>Name</t>
  </si>
  <si>
    <t>Mitgl.-Nr.</t>
  </si>
  <si>
    <t>Klasse</t>
  </si>
  <si>
    <t>VN</t>
  </si>
  <si>
    <t>Straße</t>
  </si>
  <si>
    <t>Plz/Ort</t>
  </si>
  <si>
    <t>Telefon</t>
  </si>
  <si>
    <t>SBr Horrido Salzgitter</t>
  </si>
  <si>
    <t>Erika Straße 46 a</t>
  </si>
  <si>
    <t>38259 Salzgitter</t>
  </si>
  <si>
    <t>SGi Ringelheim</t>
  </si>
  <si>
    <t>Björn Hinsch</t>
  </si>
  <si>
    <t>Silberkamp 41</t>
  </si>
  <si>
    <t>SGes Lebenstedt</t>
  </si>
  <si>
    <t>Norbert Stolze</t>
  </si>
  <si>
    <t>Sperlingsgasse 8</t>
  </si>
  <si>
    <t>38226 Salzgitter</t>
  </si>
  <si>
    <t>SGi Lützow Salzgitter</t>
  </si>
  <si>
    <t>Natalia Wenrich</t>
  </si>
  <si>
    <t>Dürerring 18</t>
  </si>
  <si>
    <t>38228 Salzgitter</t>
  </si>
  <si>
    <t>SK Flora Lebenstedt</t>
  </si>
  <si>
    <t>Monika Ebeling</t>
  </si>
  <si>
    <t>Siebenbürgener Straße 21</t>
  </si>
  <si>
    <t>SSpGem Lebenstedt</t>
  </si>
  <si>
    <t>Michael Könnecke</t>
  </si>
  <si>
    <t>Albert Schweizerstr. 51</t>
  </si>
  <si>
    <t>SB Lesse</t>
  </si>
  <si>
    <t>Marianne Oelmann</t>
  </si>
  <si>
    <t>Zum Hohen Tor 16</t>
  </si>
  <si>
    <t>SGem Thiede</t>
  </si>
  <si>
    <t>Ronald Albeck</t>
  </si>
  <si>
    <t>Holunderweg 18</t>
  </si>
  <si>
    <t>38239 Salzgitter</t>
  </si>
  <si>
    <t>SSpGem Hallendorf</t>
  </si>
  <si>
    <t>Roland Födisch</t>
  </si>
  <si>
    <t>Tischerkamp 14</t>
  </si>
  <si>
    <t>SK Wilh. Tell Heerte</t>
  </si>
  <si>
    <t>Helmut Schneider</t>
  </si>
  <si>
    <t>Zingelstraße</t>
  </si>
  <si>
    <t>38229 Salzgitter</t>
  </si>
  <si>
    <t>SB Horrido Lichtenberg</t>
  </si>
  <si>
    <t>Benjamin Fehr</t>
  </si>
  <si>
    <t>Pastorengasse 6</t>
  </si>
  <si>
    <t>SV Beddingen</t>
  </si>
  <si>
    <t>Thorsten Kreit</t>
  </si>
  <si>
    <t>Gartenstraße 7</t>
  </si>
  <si>
    <t>SV Barum</t>
  </si>
  <si>
    <t>Andreas Wunsch</t>
  </si>
  <si>
    <t>Burgstraße 61</t>
  </si>
  <si>
    <t>SSpGem Gitter</t>
  </si>
  <si>
    <t>Detlef Lissner</t>
  </si>
  <si>
    <t>Am Felsenkeller</t>
  </si>
  <si>
    <t>SSpGem LHB</t>
  </si>
  <si>
    <t>Martin Westendorf</t>
  </si>
  <si>
    <t>Am Hang 118</t>
  </si>
  <si>
    <t>SGes Gebhardshagen</t>
  </si>
  <si>
    <t>Erwin Ohlendorf</t>
  </si>
  <si>
    <t>Burgwall 75</t>
  </si>
  <si>
    <t>SGes Steinlah</t>
  </si>
  <si>
    <t>Maik Karkossa</t>
  </si>
  <si>
    <t>Am Walde 34</t>
  </si>
  <si>
    <t>38275 Steinlah</t>
  </si>
  <si>
    <t>TSV SZ-Thiede Bogen</t>
  </si>
  <si>
    <t>Andreas Fenske</t>
  </si>
  <si>
    <t>Salzkamp 1</t>
  </si>
  <si>
    <t>38275 Haverlah</t>
  </si>
  <si>
    <t>TSV Salzgitter Bogen</t>
  </si>
  <si>
    <t>Bejamin Iavarone</t>
  </si>
  <si>
    <t>Galgenberg 15</t>
  </si>
  <si>
    <t>0151 24050003</t>
  </si>
  <si>
    <t>SV Sauingen</t>
  </si>
  <si>
    <t>Thomas Seel</t>
  </si>
  <si>
    <t>Oststraße 6</t>
  </si>
  <si>
    <t>05300- 901451</t>
  </si>
  <si>
    <t>SV Üfingen</t>
  </si>
  <si>
    <t>Günter Behme</t>
  </si>
  <si>
    <t>Katzenwiesenring</t>
  </si>
  <si>
    <t>SSpGem Flachstöckheim</t>
  </si>
  <si>
    <t>Manfred Musiol</t>
  </si>
  <si>
    <t>Goldanger  10</t>
  </si>
  <si>
    <t>SV Westerlinde</t>
  </si>
  <si>
    <t>Ricarda Preußker</t>
  </si>
  <si>
    <t>Im Dorfe 11</t>
  </si>
  <si>
    <t>38272 Burgdorf</t>
  </si>
  <si>
    <t>Solter Schützen Gilde</t>
  </si>
  <si>
    <t>Hans-Dieter Jaczak</t>
  </si>
  <si>
    <t>Ernst-Reuter-Straße 52</t>
  </si>
  <si>
    <t>310Ges</t>
  </si>
  <si>
    <t>KSV Salzgitter Gesamt</t>
  </si>
  <si>
    <t>Klassen mit Jahrgängen für das Sportjahr</t>
  </si>
  <si>
    <t>Kl.-Nr.</t>
  </si>
  <si>
    <t>Lebensjahre</t>
  </si>
  <si>
    <t>Jahrgänge</t>
  </si>
  <si>
    <t>Schützen</t>
  </si>
  <si>
    <t>-</t>
  </si>
  <si>
    <t>Damen</t>
  </si>
  <si>
    <t>Schüler  m.</t>
  </si>
  <si>
    <t>Schüler  w.</t>
  </si>
  <si>
    <t>Jugend  m.</t>
  </si>
  <si>
    <t>Jugend  w.</t>
  </si>
  <si>
    <t>Junioren  B</t>
  </si>
  <si>
    <t>Juniorinnen  B</t>
  </si>
  <si>
    <t>Junioren  A</t>
  </si>
  <si>
    <t>Juniorinnen  A</t>
  </si>
  <si>
    <t>Alt</t>
  </si>
  <si>
    <t>Damen - Alt</t>
  </si>
  <si>
    <t>Senioren  I</t>
  </si>
  <si>
    <t>Seniorinnen  I</t>
  </si>
  <si>
    <t>Senioren  II</t>
  </si>
  <si>
    <t>&gt;</t>
  </si>
  <si>
    <t>&lt;</t>
  </si>
  <si>
    <t>Seniorinnen  II</t>
  </si>
  <si>
    <t>Altersklasse m und w</t>
  </si>
  <si>
    <t>Auflage</t>
  </si>
  <si>
    <t>ab</t>
  </si>
  <si>
    <t>SH2/AB2 m/w</t>
  </si>
  <si>
    <t>SH1/AB1 m</t>
  </si>
  <si>
    <t>SH1/A1 w</t>
  </si>
  <si>
    <t>AB3 m/w</t>
  </si>
  <si>
    <t>SH3 m/w</t>
  </si>
  <si>
    <t>31Ges</t>
  </si>
  <si>
    <t>Klassen-Nr.</t>
  </si>
  <si>
    <t>Michael Tomaschek</t>
  </si>
  <si>
    <t>Schäferkamp 96</t>
  </si>
  <si>
    <t>schiesssportleiter@kreisschuetzenverband-salzgitter.de</t>
  </si>
  <si>
    <t>Nummer der Disziplin</t>
  </si>
  <si>
    <t>Freihand</t>
  </si>
  <si>
    <t>m 82</t>
  </si>
  <si>
    <t>w 83</t>
  </si>
  <si>
    <t>A</t>
  </si>
  <si>
    <t>m 70</t>
  </si>
  <si>
    <t>Senioren m und w</t>
  </si>
  <si>
    <t>w 71</t>
  </si>
  <si>
    <t>B</t>
  </si>
  <si>
    <t>m 72</t>
  </si>
  <si>
    <t>w 73</t>
  </si>
  <si>
    <t>C</t>
  </si>
  <si>
    <t>m 74</t>
  </si>
  <si>
    <t>w 75</t>
  </si>
  <si>
    <t>Körperbeh.</t>
  </si>
  <si>
    <t>1.10</t>
  </si>
  <si>
    <t>LG</t>
  </si>
  <si>
    <t>1.20</t>
  </si>
  <si>
    <t>1.30</t>
  </si>
  <si>
    <t>1.35</t>
  </si>
  <si>
    <t>KK - 100m</t>
  </si>
  <si>
    <t>1.40</t>
  </si>
  <si>
    <t>1.80</t>
  </si>
  <si>
    <t>KK - Liegend</t>
  </si>
  <si>
    <t>2.10</t>
  </si>
  <si>
    <t>LP</t>
  </si>
  <si>
    <t>2.20</t>
  </si>
  <si>
    <t>2.40</t>
  </si>
  <si>
    <t>2.45</t>
  </si>
  <si>
    <t>2.53</t>
  </si>
  <si>
    <t>Pistole 9mm</t>
  </si>
  <si>
    <t>2.55</t>
  </si>
  <si>
    <t>Revolver .357Mag</t>
  </si>
  <si>
    <t>2.58</t>
  </si>
  <si>
    <t>Revolver .44Mag</t>
  </si>
  <si>
    <t>2.59</t>
  </si>
  <si>
    <t>Pistole .45ACP</t>
  </si>
  <si>
    <t>2.60</t>
  </si>
  <si>
    <t>7.10</t>
  </si>
  <si>
    <t>7.11</t>
  </si>
  <si>
    <t>7.40</t>
  </si>
  <si>
    <t>7.50</t>
  </si>
  <si>
    <t>1.11</t>
  </si>
  <si>
    <t>1.19</t>
  </si>
  <si>
    <t>1.31</t>
  </si>
  <si>
    <t>1.36</t>
  </si>
  <si>
    <t>1.41</t>
  </si>
  <si>
    <t>2.11</t>
  </si>
  <si>
    <t>Freie Pistole 60 Schuss</t>
  </si>
  <si>
    <t>Freie Pistole 30 Schuss</t>
  </si>
  <si>
    <t>LG Auflage</t>
  </si>
  <si>
    <t>LG Auflage sitzend</t>
  </si>
  <si>
    <t>LG 3Stellung</t>
  </si>
  <si>
    <t>Zimmerstutzen</t>
  </si>
  <si>
    <t>Zimmerstutzen Auflage</t>
  </si>
  <si>
    <t>KK- 100m Auflage</t>
  </si>
  <si>
    <t>KK-Sp. 3x20 Schuss</t>
  </si>
  <si>
    <t>KK-Sp. 3x10 Schuss</t>
  </si>
  <si>
    <t>KK-Sportgewehr Auflage</t>
  </si>
  <si>
    <t>Sportpistole 60 Schuss</t>
  </si>
  <si>
    <t>Sportpistole 30 Schuss</t>
  </si>
  <si>
    <t>ZFP .30/.38 60 Schuss</t>
  </si>
  <si>
    <t>ZPF .30/.38 30 Schuss</t>
  </si>
  <si>
    <t>Standardpistole</t>
  </si>
  <si>
    <t>Perkussionsgewehr</t>
  </si>
  <si>
    <t>Perkussionsgewehr Auflage</t>
  </si>
  <si>
    <t>Perkussionsrevolver</t>
  </si>
  <si>
    <t>Perkussionspistole</t>
  </si>
  <si>
    <t>5.11</t>
  </si>
  <si>
    <t>Armbrust Auflage</t>
  </si>
  <si>
    <t>Nummer</t>
  </si>
  <si>
    <t>Disziplin</t>
  </si>
  <si>
    <t>Einzel- oder Mannschaftsschütze</t>
  </si>
  <si>
    <t>Vorschießen</t>
  </si>
  <si>
    <t>Einverständniserklärung der Eltern liegt vor</t>
  </si>
  <si>
    <t>ohne Teilnahmemöglichkeit an der LM</t>
  </si>
  <si>
    <t>LP Auflage</t>
  </si>
  <si>
    <t>1.39</t>
  </si>
  <si>
    <t>KK- 100m Auflage sitzend</t>
  </si>
  <si>
    <t>1.49</t>
  </si>
  <si>
    <t>KK-Sportgewehr Auflage sitzend</t>
  </si>
  <si>
    <t>Bemerkung (Besonderheiten)</t>
  </si>
  <si>
    <t>2017</t>
  </si>
  <si>
    <t>2.46</t>
  </si>
  <si>
    <t>2.41</t>
  </si>
  <si>
    <t>2.21</t>
  </si>
  <si>
    <t>1.42</t>
  </si>
  <si>
    <t>Geb.-Datum</t>
  </si>
  <si>
    <t>Meldung zur LM als Einzelschütze</t>
  </si>
  <si>
    <t>Meldung zur LM als Mannschaftsschütze</t>
  </si>
  <si>
    <t>KEINE Meldung zur LM</t>
  </si>
  <si>
    <t>Wunschuhrzeit</t>
  </si>
  <si>
    <t>Bsp.</t>
  </si>
  <si>
    <t>Tanja</t>
  </si>
  <si>
    <t>Tester</t>
  </si>
  <si>
    <t>319990001</t>
  </si>
  <si>
    <t>01.01.2000</t>
  </si>
  <si>
    <t>43</t>
  </si>
  <si>
    <t>M</t>
  </si>
  <si>
    <t>X</t>
  </si>
  <si>
    <t>V</t>
  </si>
  <si>
    <t>ab 12:00</t>
  </si>
  <si>
    <t>Vormittags Unterricht</t>
  </si>
  <si>
    <t>Meldungen zum Kreismeisterschaft G/P/Zi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</si>
</sst>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00"/>
  </numFmts>
  <fonts count="66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8"/>
      <name val="Arial"/>
      <family val="2"/>
    </font>
    <font>
      <u val="single"/>
      <sz val="22"/>
      <name val="Windfall"/>
      <family val="0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b/>
      <sz val="22"/>
      <name val="Tahoma"/>
      <family val="2"/>
    </font>
    <font>
      <sz val="16"/>
      <name val="Tahoma"/>
      <family val="2"/>
    </font>
    <font>
      <sz val="12"/>
      <color indexed="12"/>
      <name val="Tahoma"/>
      <family val="2"/>
    </font>
    <font>
      <b/>
      <sz val="20"/>
      <name val="Tahoma"/>
      <family val="2"/>
    </font>
    <font>
      <b/>
      <sz val="14"/>
      <name val="Tahoma"/>
      <family val="2"/>
    </font>
    <font>
      <sz val="14"/>
      <color indexed="12"/>
      <name val="Tahoma"/>
      <family val="2"/>
    </font>
    <font>
      <u val="single"/>
      <sz val="14"/>
      <color indexed="12"/>
      <name val="Tahoma"/>
      <family val="2"/>
    </font>
    <font>
      <b/>
      <sz val="14"/>
      <color indexed="12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Tahoma"/>
      <family val="2"/>
    </font>
    <font>
      <sz val="12"/>
      <color indexed="10"/>
      <name val="Tahoma"/>
      <family val="2"/>
    </font>
    <font>
      <b/>
      <sz val="28"/>
      <color indexed="10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b/>
      <sz val="18"/>
      <color rgb="FFFF0000"/>
      <name val="Arial"/>
      <family val="2"/>
    </font>
    <font>
      <b/>
      <sz val="28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>
        <color indexed="8"/>
      </right>
      <top style="medium"/>
      <bottom style="thin">
        <color indexed="8"/>
      </bottom>
    </border>
    <border>
      <left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/>
    </border>
    <border>
      <left style="thin"/>
      <right style="medium">
        <color indexed="8"/>
      </right>
      <top/>
      <bottom/>
    </border>
    <border>
      <left style="thin"/>
      <right style="medium">
        <color indexed="8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>
        <color indexed="8"/>
      </top>
      <bottom/>
    </border>
    <border>
      <left/>
      <right/>
      <top/>
      <bottom style="thin"/>
    </border>
    <border>
      <left/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medium">
        <color indexed="8"/>
      </top>
      <bottom style="thin">
        <color indexed="8"/>
      </bottom>
    </border>
    <border>
      <left/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 style="thin"/>
    </border>
    <border>
      <left/>
      <right style="medium"/>
      <top/>
      <bottom style="medium">
        <color indexed="8"/>
      </bottom>
    </border>
    <border>
      <left/>
      <right style="medium"/>
      <top style="thin">
        <color indexed="8"/>
      </top>
      <bottom/>
    </border>
    <border>
      <left style="thin"/>
      <right style="thin"/>
      <top/>
      <bottom style="thin"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/>
      <right style="medium"/>
      <top/>
      <bottom style="thin">
        <color indexed="8"/>
      </bottom>
    </border>
    <border>
      <left/>
      <right style="medium"/>
      <top style="medium">
        <color indexed="8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>
        <color indexed="8"/>
      </right>
      <top/>
      <bottom/>
    </border>
    <border>
      <left/>
      <right/>
      <top/>
      <bottom style="thin">
        <color indexed="8"/>
      </bottom>
    </border>
    <border>
      <left style="medium"/>
      <right style="medium"/>
      <top/>
      <bottom style="medium"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/>
    </border>
    <border>
      <left style="medium">
        <color indexed="8"/>
      </left>
      <right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53" applyAlignment="1">
      <alignment horizontal="center"/>
      <protection/>
    </xf>
    <xf numFmtId="0" fontId="0" fillId="0" borderId="0" xfId="53">
      <alignment/>
      <protection/>
    </xf>
    <xf numFmtId="0" fontId="3" fillId="0" borderId="12" xfId="53" applyFont="1" applyBorder="1" applyAlignment="1">
      <alignment horizontal="center"/>
      <protection/>
    </xf>
    <xf numFmtId="0" fontId="3" fillId="0" borderId="13" xfId="53" applyFont="1" applyBorder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0" fillId="0" borderId="16" xfId="53" applyFont="1" applyBorder="1" applyAlignment="1">
      <alignment horizontal="center"/>
      <protection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53" applyFont="1" applyBorder="1" applyAlignment="1">
      <alignment horizontal="center"/>
      <protection/>
    </xf>
    <xf numFmtId="0" fontId="0" fillId="0" borderId="21" xfId="53" applyFont="1" applyBorder="1">
      <alignment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vertical="center"/>
    </xf>
    <xf numFmtId="0" fontId="0" fillId="0" borderId="24" xfId="54" applyBorder="1">
      <alignment/>
      <protection/>
    </xf>
    <xf numFmtId="0" fontId="0" fillId="0" borderId="25" xfId="54" applyBorder="1">
      <alignment/>
      <protection/>
    </xf>
    <xf numFmtId="0" fontId="0" fillId="0" borderId="0" xfId="54">
      <alignment/>
      <protection/>
    </xf>
    <xf numFmtId="0" fontId="0" fillId="0" borderId="26" xfId="54" applyBorder="1">
      <alignment/>
      <protection/>
    </xf>
    <xf numFmtId="0" fontId="0" fillId="0" borderId="0" xfId="54" applyBorder="1">
      <alignment/>
      <protection/>
    </xf>
    <xf numFmtId="0" fontId="0" fillId="0" borderId="27" xfId="54" applyBorder="1">
      <alignment/>
      <protection/>
    </xf>
    <xf numFmtId="0" fontId="7" fillId="0" borderId="26" xfId="54" applyFont="1" applyBorder="1">
      <alignment/>
      <protection/>
    </xf>
    <xf numFmtId="0" fontId="7" fillId="0" borderId="0" xfId="54" applyFont="1" applyBorder="1">
      <alignment/>
      <protection/>
    </xf>
    <xf numFmtId="0" fontId="9" fillId="0" borderId="28" xfId="54" applyFont="1" applyBorder="1" applyAlignment="1">
      <alignment horizontal="center" vertical="center"/>
      <protection/>
    </xf>
    <xf numFmtId="0" fontId="9" fillId="0" borderId="29" xfId="54" applyFont="1" applyBorder="1" applyAlignment="1">
      <alignment horizontal="center" vertical="center"/>
      <protection/>
    </xf>
    <xf numFmtId="0" fontId="7" fillId="0" borderId="30" xfId="54" applyFont="1" applyBorder="1" applyAlignment="1">
      <alignment horizontal="center" vertical="center"/>
      <protection/>
    </xf>
    <xf numFmtId="0" fontId="7" fillId="0" borderId="31" xfId="54" applyFont="1" applyBorder="1" applyAlignment="1">
      <alignment horizontal="center" vertical="center"/>
      <protection/>
    </xf>
    <xf numFmtId="0" fontId="9" fillId="0" borderId="32" xfId="54" applyFont="1" applyBorder="1" applyAlignment="1">
      <alignment horizontal="center" vertical="center"/>
      <protection/>
    </xf>
    <xf numFmtId="0" fontId="7" fillId="0" borderId="29" xfId="54" applyFont="1" applyBorder="1" applyAlignment="1">
      <alignment horizontal="center" vertical="center"/>
      <protection/>
    </xf>
    <xf numFmtId="0" fontId="7" fillId="0" borderId="32" xfId="54" applyFont="1" applyBorder="1" applyAlignment="1">
      <alignment horizontal="center" vertical="center"/>
      <protection/>
    </xf>
    <xf numFmtId="0" fontId="7" fillId="0" borderId="33" xfId="54" applyFont="1" applyBorder="1" applyAlignment="1">
      <alignment horizontal="center" vertical="center"/>
      <protection/>
    </xf>
    <xf numFmtId="0" fontId="9" fillId="0" borderId="34" xfId="54" applyFont="1" applyBorder="1" applyAlignment="1">
      <alignment horizontal="center" vertical="center"/>
      <protection/>
    </xf>
    <xf numFmtId="0" fontId="9" fillId="0" borderId="35" xfId="54" applyFont="1" applyBorder="1" applyAlignment="1">
      <alignment horizontal="center" vertical="center"/>
      <protection/>
    </xf>
    <xf numFmtId="0" fontId="7" fillId="0" borderId="16" xfId="54" applyFont="1" applyBorder="1" applyAlignment="1">
      <alignment horizontal="center" vertical="center"/>
      <protection/>
    </xf>
    <xf numFmtId="0" fontId="7" fillId="0" borderId="36" xfId="54" applyFont="1" applyBorder="1" applyAlignment="1">
      <alignment horizontal="center" vertical="center"/>
      <protection/>
    </xf>
    <xf numFmtId="0" fontId="9" fillId="0" borderId="37" xfId="54" applyFont="1" applyBorder="1" applyAlignment="1">
      <alignment horizontal="center" vertical="center"/>
      <protection/>
    </xf>
    <xf numFmtId="0" fontId="7" fillId="0" borderId="35" xfId="54" applyFont="1" applyBorder="1" applyAlignment="1">
      <alignment horizontal="center" vertical="center"/>
      <protection/>
    </xf>
    <xf numFmtId="0" fontId="7" fillId="0" borderId="37" xfId="54" applyFont="1" applyBorder="1" applyAlignment="1">
      <alignment horizontal="center" vertical="center"/>
      <protection/>
    </xf>
    <xf numFmtId="0" fontId="7" fillId="0" borderId="38" xfId="54" applyFont="1" applyBorder="1" applyAlignment="1">
      <alignment horizontal="center" vertical="center"/>
      <protection/>
    </xf>
    <xf numFmtId="0" fontId="9" fillId="0" borderId="39" xfId="54" applyFont="1" applyBorder="1" applyAlignment="1">
      <alignment horizontal="center" vertical="center"/>
      <protection/>
    </xf>
    <xf numFmtId="0" fontId="9" fillId="0" borderId="40" xfId="54" applyFont="1" applyBorder="1" applyAlignment="1">
      <alignment horizontal="center" vertical="center"/>
      <protection/>
    </xf>
    <xf numFmtId="0" fontId="7" fillId="0" borderId="41" xfId="54" applyFont="1" applyBorder="1" applyAlignment="1">
      <alignment horizontal="center" vertical="center"/>
      <protection/>
    </xf>
    <xf numFmtId="0" fontId="7" fillId="0" borderId="42" xfId="54" applyFont="1" applyBorder="1" applyAlignment="1">
      <alignment horizontal="center" vertical="center"/>
      <protection/>
    </xf>
    <xf numFmtId="0" fontId="9" fillId="0" borderId="43" xfId="54" applyFont="1" applyBorder="1" applyAlignment="1">
      <alignment horizontal="center" vertical="center"/>
      <protection/>
    </xf>
    <xf numFmtId="0" fontId="7" fillId="0" borderId="44" xfId="54" applyFont="1" applyBorder="1" applyAlignment="1">
      <alignment horizontal="center" vertical="center"/>
      <protection/>
    </xf>
    <xf numFmtId="0" fontId="7" fillId="0" borderId="43" xfId="54" applyFont="1" applyBorder="1" applyAlignment="1">
      <alignment horizontal="center" vertical="center"/>
      <protection/>
    </xf>
    <xf numFmtId="0" fontId="7" fillId="0" borderId="45" xfId="54" applyFont="1" applyBorder="1" applyAlignment="1">
      <alignment horizontal="center" vertical="center"/>
      <protection/>
    </xf>
    <xf numFmtId="0" fontId="9" fillId="35" borderId="46" xfId="54" applyFont="1" applyFill="1" applyBorder="1" applyAlignment="1">
      <alignment horizontal="center" vertical="center" wrapText="1"/>
      <protection/>
    </xf>
    <xf numFmtId="0" fontId="10" fillId="34" borderId="47" xfId="54" applyFont="1" applyFill="1" applyBorder="1" applyAlignment="1">
      <alignment horizontal="center" vertical="center"/>
      <protection/>
    </xf>
    <xf numFmtId="0" fontId="9" fillId="35" borderId="48" xfId="54" applyFont="1" applyFill="1" applyBorder="1" applyAlignment="1">
      <alignment horizontal="center" vertical="center" wrapText="1"/>
      <protection/>
    </xf>
    <xf numFmtId="0" fontId="10" fillId="34" borderId="41" xfId="54" applyFont="1" applyFill="1" applyBorder="1" applyAlignment="1">
      <alignment horizontal="center" vertical="center"/>
      <protection/>
    </xf>
    <xf numFmtId="0" fontId="9" fillId="35" borderId="11" xfId="54" applyFont="1" applyFill="1" applyBorder="1" applyAlignment="1">
      <alignment horizontal="center" vertical="center" wrapText="1"/>
      <protection/>
    </xf>
    <xf numFmtId="0" fontId="10" fillId="34" borderId="49" xfId="54" applyFont="1" applyFill="1" applyBorder="1" applyAlignment="1">
      <alignment horizontal="center" vertical="center"/>
      <protection/>
    </xf>
    <xf numFmtId="0" fontId="9" fillId="35" borderId="29" xfId="54" applyFont="1" applyFill="1" applyBorder="1" applyAlignment="1">
      <alignment horizontal="center" vertical="center"/>
      <protection/>
    </xf>
    <xf numFmtId="0" fontId="10" fillId="34" borderId="30" xfId="54" applyFont="1" applyFill="1" applyBorder="1" applyAlignment="1">
      <alignment horizontal="center" vertical="center"/>
      <protection/>
    </xf>
    <xf numFmtId="0" fontId="9" fillId="35" borderId="44" xfId="54" applyFont="1" applyFill="1" applyBorder="1" applyAlignment="1">
      <alignment horizontal="center" vertical="center"/>
      <protection/>
    </xf>
    <xf numFmtId="0" fontId="9" fillId="35" borderId="50" xfId="54" applyFont="1" applyFill="1" applyBorder="1" applyAlignment="1">
      <alignment horizontal="center" vertical="center"/>
      <protection/>
    </xf>
    <xf numFmtId="0" fontId="9" fillId="0" borderId="51" xfId="54" applyFont="1" applyBorder="1" applyAlignment="1">
      <alignment horizontal="center" vertical="center"/>
      <protection/>
    </xf>
    <xf numFmtId="0" fontId="9" fillId="0" borderId="52" xfId="54" applyFont="1" applyBorder="1" applyAlignment="1">
      <alignment horizontal="center" vertical="center"/>
      <protection/>
    </xf>
    <xf numFmtId="0" fontId="7" fillId="0" borderId="42" xfId="54" applyFont="1" applyBorder="1" applyAlignment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61" fillId="0" borderId="0" xfId="0" applyNumberFormat="1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33" borderId="57" xfId="0" applyFont="1" applyFill="1" applyBorder="1" applyAlignment="1" applyProtection="1">
      <alignment horizontal="center" vertical="center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12" fillId="0" borderId="58" xfId="0" applyFont="1" applyFill="1" applyBorder="1" applyAlignment="1" applyProtection="1">
      <alignment horizontal="center" vertical="center"/>
      <protection/>
    </xf>
    <xf numFmtId="49" fontId="12" fillId="36" borderId="59" xfId="0" applyNumberFormat="1" applyFont="1" applyFill="1" applyBorder="1" applyAlignment="1" applyProtection="1">
      <alignment horizontal="center" vertical="center"/>
      <protection/>
    </xf>
    <xf numFmtId="49" fontId="12" fillId="36" borderId="60" xfId="0" applyNumberFormat="1" applyFont="1" applyFill="1" applyBorder="1" applyAlignment="1" applyProtection="1">
      <alignment horizontal="center" vertical="center"/>
      <protection/>
    </xf>
    <xf numFmtId="49" fontId="12" fillId="0" borderId="50" xfId="0" applyNumberFormat="1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left"/>
      <protection/>
    </xf>
    <xf numFmtId="0" fontId="15" fillId="34" borderId="0" xfId="0" applyFont="1" applyFill="1" applyBorder="1" applyAlignment="1" applyProtection="1">
      <alignment horizontal="center"/>
      <protection/>
    </xf>
    <xf numFmtId="49" fontId="17" fillId="34" borderId="37" xfId="0" applyNumberFormat="1" applyFont="1" applyFill="1" applyBorder="1" applyAlignment="1" applyProtection="1">
      <alignment horizontal="center"/>
      <protection/>
    </xf>
    <xf numFmtId="49" fontId="17" fillId="34" borderId="37" xfId="0" applyNumberFormat="1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left"/>
      <protection/>
    </xf>
    <xf numFmtId="0" fontId="19" fillId="37" borderId="53" xfId="0" applyNumberFormat="1" applyFont="1" applyFill="1" applyBorder="1" applyAlignment="1" applyProtection="1">
      <alignment horizontal="center" vertical="center"/>
      <protection locked="0"/>
    </xf>
    <xf numFmtId="0" fontId="9" fillId="35" borderId="61" xfId="54" applyFont="1" applyFill="1" applyBorder="1" applyAlignment="1">
      <alignment horizontal="center" vertical="center"/>
      <protection/>
    </xf>
    <xf numFmtId="0" fontId="10" fillId="34" borderId="61" xfId="54" applyFont="1" applyFill="1" applyBorder="1" applyAlignment="1">
      <alignment horizontal="center" vertical="center"/>
      <protection/>
    </xf>
    <xf numFmtId="0" fontId="17" fillId="0" borderId="56" xfId="0" applyFont="1" applyBorder="1" applyAlignment="1" applyProtection="1">
      <alignment horizontal="left" vertical="center"/>
      <protection locked="0"/>
    </xf>
    <xf numFmtId="0" fontId="17" fillId="0" borderId="56" xfId="0" applyFont="1" applyBorder="1" applyAlignment="1" applyProtection="1">
      <alignment horizontal="center" vertical="center"/>
      <protection locked="0"/>
    </xf>
    <xf numFmtId="14" fontId="17" fillId="0" borderId="56" xfId="0" applyNumberFormat="1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7" fillId="0" borderId="56" xfId="0" applyFont="1" applyFill="1" applyBorder="1" applyAlignment="1" applyProtection="1">
      <alignment horizontal="center" vertical="center"/>
      <protection locked="0"/>
    </xf>
    <xf numFmtId="0" fontId="17" fillId="0" borderId="56" xfId="0" applyFont="1" applyFill="1" applyBorder="1" applyAlignment="1" applyProtection="1">
      <alignment horizontal="center" vertical="center" wrapText="1"/>
      <protection locked="0"/>
    </xf>
    <xf numFmtId="49" fontId="15" fillId="34" borderId="6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62" fillId="0" borderId="0" xfId="0" applyFont="1" applyAlignment="1">
      <alignment/>
    </xf>
    <xf numFmtId="49" fontId="20" fillId="34" borderId="56" xfId="0" applyNumberFormat="1" applyFont="1" applyFill="1" applyBorder="1" applyAlignment="1" applyProtection="1">
      <alignment horizontal="left" vertical="center"/>
      <protection/>
    </xf>
    <xf numFmtId="49" fontId="20" fillId="34" borderId="56" xfId="0" applyNumberFormat="1" applyFont="1" applyFill="1" applyBorder="1" applyAlignment="1" applyProtection="1">
      <alignment horizontal="center" vertical="center"/>
      <protection/>
    </xf>
    <xf numFmtId="0" fontId="20" fillId="34" borderId="56" xfId="0" applyFont="1" applyFill="1" applyBorder="1" applyAlignment="1" applyProtection="1">
      <alignment vertical="center"/>
      <protection/>
    </xf>
    <xf numFmtId="49" fontId="20" fillId="36" borderId="63" xfId="0" applyNumberFormat="1" applyFont="1" applyFill="1" applyBorder="1" applyAlignment="1" applyProtection="1">
      <alignment horizontal="center" vertical="center"/>
      <protection/>
    </xf>
    <xf numFmtId="0" fontId="20" fillId="36" borderId="51" xfId="0" applyFont="1" applyFill="1" applyBorder="1" applyAlignment="1" applyProtection="1">
      <alignment horizontal="center"/>
      <protection/>
    </xf>
    <xf numFmtId="49" fontId="16" fillId="37" borderId="64" xfId="0" applyNumberFormat="1" applyFont="1" applyFill="1" applyBorder="1" applyAlignment="1" applyProtection="1">
      <alignment horizontal="center" vertical="center"/>
      <protection locked="0"/>
    </xf>
    <xf numFmtId="49" fontId="17" fillId="0" borderId="56" xfId="0" applyNumberFormat="1" applyFont="1" applyBorder="1" applyAlignment="1" applyProtection="1">
      <alignment horizontal="center" vertical="center"/>
      <protection locked="0"/>
    </xf>
    <xf numFmtId="49" fontId="15" fillId="0" borderId="56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/>
    </xf>
    <xf numFmtId="49" fontId="20" fillId="36" borderId="65" xfId="0" applyNumberFormat="1" applyFont="1" applyFill="1" applyBorder="1" applyAlignment="1" applyProtection="1">
      <alignment/>
      <protection/>
    </xf>
    <xf numFmtId="49" fontId="20" fillId="36" borderId="66" xfId="0" applyNumberFormat="1" applyFont="1" applyFill="1" applyBorder="1" applyAlignment="1" applyProtection="1">
      <alignment/>
      <protection/>
    </xf>
    <xf numFmtId="49" fontId="20" fillId="36" borderId="67" xfId="0" applyNumberFormat="1" applyFont="1" applyFill="1" applyBorder="1" applyAlignment="1" applyProtection="1">
      <alignment/>
      <protection/>
    </xf>
    <xf numFmtId="49" fontId="62" fillId="0" borderId="0" xfId="0" applyNumberFormat="1" applyFont="1" applyAlignment="1">
      <alignment horizontal="center"/>
    </xf>
    <xf numFmtId="0" fontId="62" fillId="0" borderId="0" xfId="0" applyFont="1" applyFill="1" applyBorder="1" applyAlignment="1">
      <alignment/>
    </xf>
    <xf numFmtId="49" fontId="20" fillId="34" borderId="68" xfId="0" applyNumberFormat="1" applyFont="1" applyFill="1" applyBorder="1" applyAlignment="1" applyProtection="1">
      <alignment horizontal="center" textRotation="90" wrapText="1"/>
      <protection/>
    </xf>
    <xf numFmtId="49" fontId="20" fillId="34" borderId="69" xfId="0" applyNumberFormat="1" applyFont="1" applyFill="1" applyBorder="1" applyAlignment="1" applyProtection="1">
      <alignment horizontal="center" textRotation="90" wrapText="1"/>
      <protection/>
    </xf>
    <xf numFmtId="0" fontId="19" fillId="34" borderId="70" xfId="0" applyFont="1" applyFill="1" applyBorder="1" applyAlignment="1" applyProtection="1">
      <alignment horizontal="left"/>
      <protection/>
    </xf>
    <xf numFmtId="0" fontId="22" fillId="38" borderId="71" xfId="48" applyFont="1" applyFill="1" applyBorder="1" applyAlignment="1">
      <alignment horizontal="center" vertical="top" wrapText="1"/>
    </xf>
    <xf numFmtId="0" fontId="23" fillId="38" borderId="72" xfId="48" applyFont="1" applyFill="1" applyBorder="1" applyAlignment="1">
      <alignment horizontal="center" vertical="top" wrapText="1"/>
    </xf>
    <xf numFmtId="49" fontId="20" fillId="39" borderId="68" xfId="0" applyNumberFormat="1" applyFont="1" applyFill="1" applyBorder="1" applyAlignment="1" applyProtection="1">
      <alignment horizontal="center" textRotation="90" wrapText="1"/>
      <protection/>
    </xf>
    <xf numFmtId="49" fontId="20" fillId="39" borderId="69" xfId="0" applyNumberFormat="1" applyFont="1" applyFill="1" applyBorder="1" applyAlignment="1" applyProtection="1">
      <alignment horizontal="center" textRotation="90" wrapText="1"/>
      <protection/>
    </xf>
    <xf numFmtId="0" fontId="11" fillId="38" borderId="73" xfId="0" applyFont="1" applyFill="1" applyBorder="1" applyAlignment="1" applyProtection="1">
      <alignment horizontal="left" vertical="center"/>
      <protection/>
    </xf>
    <xf numFmtId="0" fontId="18" fillId="34" borderId="74" xfId="48" applyNumberFormat="1" applyFont="1" applyFill="1" applyBorder="1" applyAlignment="1" applyProtection="1">
      <alignment horizontal="left" vertical="center" wrapText="1"/>
      <protection/>
    </xf>
    <xf numFmtId="0" fontId="21" fillId="37" borderId="75" xfId="48" applyNumberFormat="1" applyFont="1" applyFill="1" applyBorder="1" applyAlignment="1" applyProtection="1">
      <alignment horizontal="center" vertical="center" wrapText="1"/>
      <protection/>
    </xf>
    <xf numFmtId="0" fontId="21" fillId="37" borderId="59" xfId="48" applyNumberFormat="1" applyFont="1" applyFill="1" applyBorder="1" applyAlignment="1" applyProtection="1">
      <alignment horizontal="center" vertical="center" wrapText="1"/>
      <protection/>
    </xf>
    <xf numFmtId="0" fontId="21" fillId="37" borderId="76" xfId="48" applyNumberFormat="1" applyFont="1" applyFill="1" applyBorder="1" applyAlignment="1" applyProtection="1">
      <alignment horizontal="center" vertical="center" wrapText="1"/>
      <protection/>
    </xf>
    <xf numFmtId="0" fontId="21" fillId="37" borderId="77" xfId="48" applyNumberFormat="1" applyFont="1" applyFill="1" applyBorder="1" applyAlignment="1" applyProtection="1">
      <alignment horizontal="center" vertical="center" wrapText="1"/>
      <protection/>
    </xf>
    <xf numFmtId="0" fontId="21" fillId="37" borderId="78" xfId="48" applyNumberFormat="1" applyFont="1" applyFill="1" applyBorder="1" applyAlignment="1" applyProtection="1">
      <alignment horizontal="center" vertical="center" wrapText="1"/>
      <protection/>
    </xf>
    <xf numFmtId="0" fontId="21" fillId="37" borderId="79" xfId="48" applyNumberFormat="1" applyFont="1" applyFill="1" applyBorder="1" applyAlignment="1" applyProtection="1">
      <alignment horizontal="center" vertical="center" wrapText="1"/>
      <protection/>
    </xf>
    <xf numFmtId="0" fontId="19" fillId="37" borderId="58" xfId="48" applyNumberFormat="1" applyFont="1" applyFill="1" applyBorder="1" applyAlignment="1" applyProtection="1">
      <alignment horizontal="center" vertical="center" wrapText="1"/>
      <protection/>
    </xf>
    <xf numFmtId="0" fontId="19" fillId="37" borderId="80" xfId="48" applyNumberFormat="1" applyFont="1" applyFill="1" applyBorder="1" applyAlignment="1" applyProtection="1">
      <alignment horizontal="center" vertical="center" wrapText="1"/>
      <protection/>
    </xf>
    <xf numFmtId="0" fontId="19" fillId="37" borderId="81" xfId="48" applyNumberFormat="1" applyFont="1" applyFill="1" applyBorder="1" applyAlignment="1" applyProtection="1">
      <alignment horizontal="center" vertical="center" wrapText="1"/>
      <protection/>
    </xf>
    <xf numFmtId="0" fontId="7" fillId="0" borderId="73" xfId="55" applyFont="1" applyBorder="1" applyAlignment="1">
      <alignment horizontal="center"/>
      <protection/>
    </xf>
    <xf numFmtId="0" fontId="7" fillId="0" borderId="39" xfId="55" applyFont="1" applyBorder="1" applyAlignment="1">
      <alignment horizontal="center"/>
      <protection/>
    </xf>
    <xf numFmtId="0" fontId="7" fillId="0" borderId="82" xfId="55" applyFont="1" applyBorder="1" applyAlignment="1">
      <alignment horizontal="center"/>
      <protection/>
    </xf>
    <xf numFmtId="0" fontId="7" fillId="0" borderId="83" xfId="55" applyFont="1" applyBorder="1" applyAlignment="1">
      <alignment horizontal="center"/>
      <protection/>
    </xf>
    <xf numFmtId="0" fontId="7" fillId="34" borderId="84" xfId="54" applyFont="1" applyFill="1" applyBorder="1" applyAlignment="1">
      <alignment horizontal="center" vertical="center"/>
      <protection/>
    </xf>
    <xf numFmtId="0" fontId="7" fillId="34" borderId="85" xfId="54" applyFont="1" applyFill="1" applyBorder="1" applyAlignment="1">
      <alignment horizontal="center" vertical="center"/>
      <protection/>
    </xf>
    <xf numFmtId="0" fontId="63" fillId="0" borderId="68" xfId="54" applyFont="1" applyBorder="1" applyAlignment="1">
      <alignment horizontal="center" vertical="center" textRotation="90"/>
      <protection/>
    </xf>
    <xf numFmtId="0" fontId="63" fillId="0" borderId="69" xfId="54" applyFont="1" applyBorder="1" applyAlignment="1">
      <alignment horizontal="center" vertical="center" textRotation="90"/>
      <protection/>
    </xf>
    <xf numFmtId="0" fontId="63" fillId="0" borderId="86" xfId="54" applyFont="1" applyBorder="1" applyAlignment="1">
      <alignment horizontal="center" vertical="center" textRotation="90"/>
      <protection/>
    </xf>
    <xf numFmtId="0" fontId="63" fillId="0" borderId="68" xfId="54" applyFont="1" applyBorder="1" applyAlignment="1">
      <alignment horizontal="center" vertical="center" textRotation="180"/>
      <protection/>
    </xf>
    <xf numFmtId="0" fontId="63" fillId="0" borderId="69" xfId="54" applyFont="1" applyBorder="1" applyAlignment="1">
      <alignment horizontal="center" vertical="center" textRotation="180"/>
      <protection/>
    </xf>
    <xf numFmtId="0" fontId="63" fillId="0" borderId="86" xfId="54" applyFont="1" applyBorder="1" applyAlignment="1">
      <alignment horizontal="center" vertical="center" textRotation="180"/>
      <protection/>
    </xf>
    <xf numFmtId="0" fontId="9" fillId="34" borderId="87" xfId="54" applyFont="1" applyFill="1" applyBorder="1" applyAlignment="1">
      <alignment horizontal="center" vertical="center"/>
      <protection/>
    </xf>
    <xf numFmtId="0" fontId="9" fillId="34" borderId="88" xfId="54" applyFont="1" applyFill="1" applyBorder="1" applyAlignment="1">
      <alignment horizontal="center" vertical="center"/>
      <protection/>
    </xf>
    <xf numFmtId="0" fontId="7" fillId="34" borderId="57" xfId="54" applyFont="1" applyFill="1" applyBorder="1" applyAlignment="1">
      <alignment horizontal="center" vertical="center"/>
      <protection/>
    </xf>
    <xf numFmtId="0" fontId="7" fillId="34" borderId="73" xfId="54" applyFont="1" applyFill="1" applyBorder="1" applyAlignment="1">
      <alignment horizontal="center" vertical="center"/>
      <protection/>
    </xf>
    <xf numFmtId="0" fontId="7" fillId="34" borderId="89" xfId="54" applyFont="1" applyFill="1" applyBorder="1" applyAlignment="1">
      <alignment horizontal="center" vertical="center"/>
      <protection/>
    </xf>
    <xf numFmtId="0" fontId="7" fillId="34" borderId="72" xfId="54" applyFont="1" applyFill="1" applyBorder="1" applyAlignment="1">
      <alignment horizontal="center" vertical="center"/>
      <protection/>
    </xf>
    <xf numFmtId="0" fontId="7" fillId="34" borderId="90" xfId="54" applyFont="1" applyFill="1" applyBorder="1" applyAlignment="1">
      <alignment horizontal="center" vertical="center"/>
      <protection/>
    </xf>
    <xf numFmtId="0" fontId="7" fillId="34" borderId="39" xfId="54" applyFont="1" applyFill="1" applyBorder="1" applyAlignment="1">
      <alignment horizontal="center" vertical="center"/>
      <protection/>
    </xf>
    <xf numFmtId="0" fontId="9" fillId="34" borderId="89" xfId="54" applyFont="1" applyFill="1" applyBorder="1" applyAlignment="1">
      <alignment horizontal="center" vertical="center"/>
      <protection/>
    </xf>
    <xf numFmtId="0" fontId="9" fillId="34" borderId="72" xfId="54" applyFont="1" applyFill="1" applyBorder="1" applyAlignment="1">
      <alignment horizontal="center" vertical="center"/>
      <protection/>
    </xf>
    <xf numFmtId="0" fontId="7" fillId="0" borderId="91" xfId="55" applyFont="1" applyBorder="1" applyAlignment="1">
      <alignment horizontal="center"/>
      <protection/>
    </xf>
    <xf numFmtId="0" fontId="7" fillId="0" borderId="92" xfId="55" applyFont="1" applyBorder="1" applyAlignment="1">
      <alignment horizontal="center"/>
      <protection/>
    </xf>
    <xf numFmtId="0" fontId="9" fillId="34" borderId="28" xfId="54" applyFont="1" applyFill="1" applyBorder="1" applyAlignment="1">
      <alignment horizontal="center" vertical="center"/>
      <protection/>
    </xf>
    <xf numFmtId="0" fontId="9" fillId="34" borderId="93" xfId="54" applyFont="1" applyFill="1" applyBorder="1" applyAlignment="1">
      <alignment horizontal="center" vertical="center"/>
      <protection/>
    </xf>
    <xf numFmtId="0" fontId="7" fillId="34" borderId="31" xfId="54" applyFont="1" applyFill="1" applyBorder="1" applyAlignment="1">
      <alignment horizontal="center" vertical="center"/>
      <protection/>
    </xf>
    <xf numFmtId="0" fontId="7" fillId="34" borderId="42" xfId="54" applyFont="1" applyFill="1" applyBorder="1" applyAlignment="1">
      <alignment horizontal="center" vertical="center"/>
      <protection/>
    </xf>
    <xf numFmtId="0" fontId="9" fillId="34" borderId="32" xfId="54" applyFont="1" applyFill="1" applyBorder="1" applyAlignment="1">
      <alignment horizontal="center" vertical="center"/>
      <protection/>
    </xf>
    <xf numFmtId="0" fontId="9" fillId="34" borderId="43" xfId="54" applyFont="1" applyFill="1" applyBorder="1" applyAlignment="1">
      <alignment horizontal="center" vertical="center"/>
      <protection/>
    </xf>
    <xf numFmtId="0" fontId="7" fillId="34" borderId="29" xfId="54" applyFont="1" applyFill="1" applyBorder="1" applyAlignment="1">
      <alignment horizontal="center" vertical="center"/>
      <protection/>
    </xf>
    <xf numFmtId="0" fontId="7" fillId="34" borderId="44" xfId="54" applyFont="1" applyFill="1" applyBorder="1" applyAlignment="1">
      <alignment horizontal="center" vertical="center"/>
      <protection/>
    </xf>
    <xf numFmtId="0" fontId="7" fillId="34" borderId="32" xfId="54" applyFont="1" applyFill="1" applyBorder="1" applyAlignment="1">
      <alignment horizontal="center" vertical="center"/>
      <protection/>
    </xf>
    <xf numFmtId="0" fontId="7" fillId="34" borderId="43" xfId="54" applyFont="1" applyFill="1" applyBorder="1" applyAlignment="1">
      <alignment horizontal="center" vertical="center"/>
      <protection/>
    </xf>
    <xf numFmtId="0" fontId="7" fillId="34" borderId="33" xfId="54" applyFont="1" applyFill="1" applyBorder="1" applyAlignment="1">
      <alignment horizontal="center" vertical="center"/>
      <protection/>
    </xf>
    <xf numFmtId="0" fontId="7" fillId="34" borderId="45" xfId="54" applyFont="1" applyFill="1" applyBorder="1" applyAlignment="1">
      <alignment horizontal="center" vertical="center"/>
      <protection/>
    </xf>
    <xf numFmtId="0" fontId="7" fillId="34" borderId="94" xfId="54" applyFont="1" applyFill="1" applyBorder="1" applyAlignment="1">
      <alignment horizontal="center" vertical="center"/>
      <protection/>
    </xf>
    <xf numFmtId="0" fontId="7" fillId="34" borderId="95" xfId="54" applyFont="1" applyFill="1" applyBorder="1" applyAlignment="1">
      <alignment horizontal="center" vertical="center"/>
      <protection/>
    </xf>
    <xf numFmtId="0" fontId="64" fillId="0" borderId="96" xfId="54" applyFont="1" applyBorder="1" applyAlignment="1">
      <alignment horizontal="center" vertical="center" textRotation="180"/>
      <protection/>
    </xf>
    <xf numFmtId="0" fontId="64" fillId="0" borderId="97" xfId="54" applyFont="1" applyBorder="1" applyAlignment="1">
      <alignment horizontal="center" vertical="center" textRotation="180"/>
      <protection/>
    </xf>
    <xf numFmtId="0" fontId="9" fillId="34" borderId="98" xfId="54" applyFont="1" applyFill="1" applyBorder="1" applyAlignment="1">
      <alignment horizontal="center" vertical="center" wrapText="1"/>
      <protection/>
    </xf>
    <xf numFmtId="0" fontId="7" fillId="34" borderId="91" xfId="54" applyFont="1" applyFill="1" applyBorder="1" applyAlignment="1">
      <alignment horizontal="center" vertical="center"/>
      <protection/>
    </xf>
    <xf numFmtId="0" fontId="7" fillId="34" borderId="73" xfId="54" applyFont="1" applyFill="1" applyBorder="1" applyAlignment="1">
      <alignment horizontal="center" vertical="center"/>
      <protection/>
    </xf>
    <xf numFmtId="0" fontId="9" fillId="34" borderId="99" xfId="54" applyFont="1" applyFill="1" applyBorder="1" applyAlignment="1">
      <alignment horizontal="center" vertical="center"/>
      <protection/>
    </xf>
    <xf numFmtId="0" fontId="7" fillId="34" borderId="92" xfId="54" applyFont="1" applyFill="1" applyBorder="1" applyAlignment="1">
      <alignment horizontal="center" vertical="center"/>
      <protection/>
    </xf>
    <xf numFmtId="0" fontId="7" fillId="34" borderId="99" xfId="54" applyFont="1" applyFill="1" applyBorder="1" applyAlignment="1">
      <alignment horizontal="center" vertical="center"/>
      <protection/>
    </xf>
    <xf numFmtId="0" fontId="64" fillId="0" borderId="96" xfId="54" applyFont="1" applyBorder="1" applyAlignment="1">
      <alignment horizontal="center" vertical="center" textRotation="90"/>
      <protection/>
    </xf>
    <xf numFmtId="0" fontId="64" fillId="0" borderId="97" xfId="54" applyFont="1" applyBorder="1" applyAlignment="1">
      <alignment horizontal="center" vertical="center" textRotation="90"/>
      <protection/>
    </xf>
    <xf numFmtId="0" fontId="64" fillId="0" borderId="100" xfId="54" applyFont="1" applyBorder="1" applyAlignment="1">
      <alignment horizontal="center" vertical="center" textRotation="90"/>
      <protection/>
    </xf>
    <xf numFmtId="0" fontId="64" fillId="0" borderId="100" xfId="54" applyFont="1" applyBorder="1" applyAlignment="1">
      <alignment horizontal="center" vertical="center" textRotation="180"/>
      <protection/>
    </xf>
    <xf numFmtId="0" fontId="9" fillId="0" borderId="88" xfId="54" applyFont="1" applyFill="1" applyBorder="1" applyAlignment="1">
      <alignment horizontal="center" vertical="center"/>
      <protection/>
    </xf>
    <xf numFmtId="0" fontId="9" fillId="0" borderId="101" xfId="54" applyFont="1" applyFill="1" applyBorder="1" applyAlignment="1">
      <alignment horizontal="center" vertical="center"/>
      <protection/>
    </xf>
    <xf numFmtId="0" fontId="9" fillId="34" borderId="98" xfId="54" applyFont="1" applyFill="1" applyBorder="1" applyAlignment="1">
      <alignment horizontal="center" vertical="center" wrapText="1"/>
      <protection/>
    </xf>
    <xf numFmtId="0" fontId="9" fillId="34" borderId="101" xfId="54" applyFont="1" applyFill="1" applyBorder="1" applyAlignment="1">
      <alignment horizontal="center" vertical="center" wrapText="1"/>
      <protection/>
    </xf>
    <xf numFmtId="0" fontId="7" fillId="34" borderId="102" xfId="54" applyFont="1" applyFill="1" applyBorder="1" applyAlignment="1">
      <alignment horizontal="center" vertical="center"/>
      <protection/>
    </xf>
    <xf numFmtId="0" fontId="9" fillId="34" borderId="103" xfId="54" applyFont="1" applyFill="1" applyBorder="1" applyAlignment="1">
      <alignment horizontal="center" vertical="center"/>
      <protection/>
    </xf>
    <xf numFmtId="0" fontId="7" fillId="34" borderId="104" xfId="54" applyFont="1" applyFill="1" applyBorder="1" applyAlignment="1">
      <alignment horizontal="center" vertical="center"/>
      <protection/>
    </xf>
    <xf numFmtId="0" fontId="7" fillId="34" borderId="103" xfId="54" applyFont="1" applyFill="1" applyBorder="1" applyAlignment="1">
      <alignment horizontal="center" vertical="center"/>
      <protection/>
    </xf>
    <xf numFmtId="0" fontId="5" fillId="0" borderId="24" xfId="54" applyFont="1" applyBorder="1" applyAlignment="1">
      <alignment horizontal="center"/>
      <protection/>
    </xf>
    <xf numFmtId="0" fontId="5" fillId="0" borderId="105" xfId="54" applyFont="1" applyBorder="1" applyAlignment="1">
      <alignment horizontal="center"/>
      <protection/>
    </xf>
    <xf numFmtId="0" fontId="5" fillId="0" borderId="25" xfId="54" applyFont="1" applyBorder="1" applyAlignment="1">
      <alignment horizontal="center"/>
      <protection/>
    </xf>
    <xf numFmtId="0" fontId="6" fillId="40" borderId="106" xfId="54" applyNumberFormat="1" applyFont="1" applyFill="1" applyBorder="1" applyAlignment="1" applyProtection="1">
      <alignment horizontal="center"/>
      <protection locked="0"/>
    </xf>
    <xf numFmtId="0" fontId="6" fillId="40" borderId="107" xfId="54" applyNumberFormat="1" applyFont="1" applyFill="1" applyBorder="1" applyAlignment="1" applyProtection="1">
      <alignment horizontal="center"/>
      <protection locked="0"/>
    </xf>
    <xf numFmtId="0" fontId="6" fillId="40" borderId="108" xfId="54" applyNumberFormat="1" applyFont="1" applyFill="1" applyBorder="1" applyAlignment="1" applyProtection="1">
      <alignment horizontal="center"/>
      <protection locked="0"/>
    </xf>
    <xf numFmtId="0" fontId="8" fillId="0" borderId="109" xfId="54" applyFont="1" applyBorder="1" applyAlignment="1">
      <alignment horizontal="center" vertical="center"/>
      <protection/>
    </xf>
    <xf numFmtId="0" fontId="8" fillId="0" borderId="110" xfId="54" applyFont="1" applyBorder="1" applyAlignment="1">
      <alignment horizontal="center" vertical="center"/>
      <protection/>
    </xf>
    <xf numFmtId="0" fontId="8" fillId="0" borderId="26" xfId="54" applyFont="1" applyBorder="1" applyAlignment="1">
      <alignment horizontal="center" vertical="center"/>
      <protection/>
    </xf>
    <xf numFmtId="0" fontId="8" fillId="0" borderId="50" xfId="54" applyFont="1" applyBorder="1" applyAlignment="1">
      <alignment horizontal="center" vertical="center"/>
      <protection/>
    </xf>
    <xf numFmtId="0" fontId="8" fillId="0" borderId="12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horizontal="center" vertical="center"/>
      <protection/>
    </xf>
    <xf numFmtId="0" fontId="8" fillId="0" borderId="111" xfId="54" applyFont="1" applyBorder="1" applyAlignment="1">
      <alignment horizontal="center" vertical="center"/>
      <protection/>
    </xf>
    <xf numFmtId="0" fontId="8" fillId="0" borderId="112" xfId="54" applyFont="1" applyBorder="1" applyAlignment="1">
      <alignment horizontal="center" vertical="center"/>
      <protection/>
    </xf>
    <xf numFmtId="0" fontId="8" fillId="0" borderId="113" xfId="54" applyFont="1" applyBorder="1" applyAlignment="1">
      <alignment horizontal="center" vertical="center"/>
      <protection/>
    </xf>
    <xf numFmtId="0" fontId="12" fillId="33" borderId="114" xfId="0" applyFont="1" applyFill="1" applyBorder="1" applyAlignment="1" applyProtection="1">
      <alignment horizontal="center" vertical="center"/>
      <protection/>
    </xf>
    <xf numFmtId="0" fontId="20" fillId="34" borderId="56" xfId="0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ldeliste-KM-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ldung_KM_2017_Lichtpunkt_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M Meldung Gesamt"/>
      <sheetName val="Vereine "/>
      <sheetName val="Klasseneinteilung "/>
      <sheetName val="Daten"/>
      <sheetName val="KM Meldung"/>
    </sheetNames>
    <sheetDataSet>
      <sheetData sheetId="1">
        <row r="4">
          <cell r="A4">
            <v>31002</v>
          </cell>
          <cell r="B4" t="str">
            <v>SB Horrido Salzgitter</v>
          </cell>
          <cell r="C4" t="str">
            <v>Björn Kirste</v>
          </cell>
          <cell r="D4" t="str">
            <v>Erika Straße 46 a</v>
          </cell>
          <cell r="E4" t="str">
            <v>38259 Salzgitter</v>
          </cell>
        </row>
        <row r="5">
          <cell r="A5">
            <v>31003</v>
          </cell>
          <cell r="B5" t="str">
            <v>SGi Ringelheim</v>
          </cell>
          <cell r="C5" t="str">
            <v>Björn Hinsch</v>
          </cell>
          <cell r="D5" t="str">
            <v>Silberkamp 41</v>
          </cell>
          <cell r="E5" t="str">
            <v>38259 Salzgitter</v>
          </cell>
          <cell r="F5">
            <v>338288</v>
          </cell>
        </row>
        <row r="6">
          <cell r="A6">
            <v>31005</v>
          </cell>
          <cell r="B6" t="str">
            <v>SGes Lebenstedt</v>
          </cell>
          <cell r="C6" t="str">
            <v>Norbert Stolze</v>
          </cell>
          <cell r="D6" t="str">
            <v>Sperlingsgasse 8</v>
          </cell>
          <cell r="E6" t="str">
            <v>38226 Salzgitter</v>
          </cell>
          <cell r="F6">
            <v>63205</v>
          </cell>
        </row>
        <row r="7">
          <cell r="A7">
            <v>31006</v>
          </cell>
          <cell r="B7" t="str">
            <v>SGi Lützow Salzgitter</v>
          </cell>
          <cell r="C7" t="str">
            <v>Natalia Wenrich</v>
          </cell>
          <cell r="D7" t="str">
            <v>Dürerring 18</v>
          </cell>
          <cell r="E7" t="str">
            <v>38228 Salzgitter</v>
          </cell>
          <cell r="F7">
            <v>852370</v>
          </cell>
        </row>
        <row r="8">
          <cell r="A8">
            <v>31007</v>
          </cell>
          <cell r="B8" t="str">
            <v>SK Flora Lebenstedt</v>
          </cell>
          <cell r="C8" t="str">
            <v>Monika Ebeling</v>
          </cell>
          <cell r="D8" t="str">
            <v>Siebenbürgener Straße 21</v>
          </cell>
          <cell r="E8" t="str">
            <v>38226 Salzgitter</v>
          </cell>
          <cell r="F8">
            <v>2234140</v>
          </cell>
        </row>
        <row r="9">
          <cell r="A9">
            <v>31008</v>
          </cell>
          <cell r="B9" t="str">
            <v>SSpGem Lebenstedt</v>
          </cell>
          <cell r="C9" t="str">
            <v>Michael Könnecke</v>
          </cell>
          <cell r="D9" t="str">
            <v>Albert Schweizerstr. 51</v>
          </cell>
          <cell r="E9" t="str">
            <v>38226 Salzgitter</v>
          </cell>
          <cell r="F9">
            <v>1754067837</v>
          </cell>
        </row>
        <row r="10">
          <cell r="A10">
            <v>31009</v>
          </cell>
          <cell r="B10" t="str">
            <v>SB Lesse</v>
          </cell>
          <cell r="C10" t="str">
            <v>Marianne Oelmann</v>
          </cell>
          <cell r="D10" t="str">
            <v>Zum Hohen Tor 16</v>
          </cell>
          <cell r="E10" t="str">
            <v>38228 Salzgitter</v>
          </cell>
          <cell r="F10">
            <v>50790</v>
          </cell>
        </row>
        <row r="11">
          <cell r="A11">
            <v>31010</v>
          </cell>
          <cell r="B11" t="str">
            <v>SGem Thiede</v>
          </cell>
          <cell r="C11" t="str">
            <v>Wolfgang Gläser</v>
          </cell>
          <cell r="E11" t="str">
            <v>38239 Salzgitter</v>
          </cell>
        </row>
        <row r="12">
          <cell r="A12">
            <v>31011</v>
          </cell>
          <cell r="B12" t="str">
            <v>SSpGem Hallendorf</v>
          </cell>
          <cell r="C12" t="str">
            <v>Roland Födisch</v>
          </cell>
          <cell r="D12" t="str">
            <v>Tischerkamp 14</v>
          </cell>
          <cell r="E12" t="str">
            <v>38259 Salzgitter</v>
          </cell>
          <cell r="F12">
            <v>9009411</v>
          </cell>
        </row>
        <row r="13">
          <cell r="A13">
            <v>31012</v>
          </cell>
          <cell r="B13" t="str">
            <v>SK Wilh.Tell Heerte</v>
          </cell>
          <cell r="C13" t="str">
            <v>Helmut Schneider</v>
          </cell>
          <cell r="D13" t="str">
            <v>Zingelstraße</v>
          </cell>
          <cell r="E13" t="str">
            <v>38229 Salzgitter</v>
          </cell>
          <cell r="F13">
            <v>27259</v>
          </cell>
        </row>
        <row r="14">
          <cell r="A14">
            <v>31013</v>
          </cell>
          <cell r="B14" t="str">
            <v>SB Horrido Lichtenberg</v>
          </cell>
          <cell r="C14" t="str">
            <v>Benjamin Fehr</v>
          </cell>
          <cell r="D14" t="str">
            <v>Pastorengasse 6</v>
          </cell>
          <cell r="E14" t="str">
            <v>38228 Salzgitter</v>
          </cell>
          <cell r="F14">
            <v>51889</v>
          </cell>
        </row>
        <row r="15">
          <cell r="A15">
            <v>31014</v>
          </cell>
          <cell r="B15" t="str">
            <v>SV Beddingen</v>
          </cell>
          <cell r="C15" t="str">
            <v>Thorsten Kreit</v>
          </cell>
          <cell r="D15" t="str">
            <v>Gartenstraße 7</v>
          </cell>
          <cell r="E15" t="str">
            <v>38239 Salzgitter</v>
          </cell>
          <cell r="F15">
            <v>229889</v>
          </cell>
        </row>
        <row r="16">
          <cell r="A16">
            <v>31015</v>
          </cell>
          <cell r="B16" t="str">
            <v>SV Barum</v>
          </cell>
          <cell r="C16" t="str">
            <v>Andreas Wunsch</v>
          </cell>
          <cell r="D16" t="str">
            <v>Burgstraße 61</v>
          </cell>
          <cell r="E16" t="str">
            <v>38259 Salzgitter</v>
          </cell>
          <cell r="F16">
            <v>394339</v>
          </cell>
        </row>
        <row r="17">
          <cell r="A17">
            <v>31017</v>
          </cell>
          <cell r="B17" t="str">
            <v>SSpGem Gitter</v>
          </cell>
          <cell r="C17" t="str">
            <v>Detlef Lissner</v>
          </cell>
          <cell r="D17" t="str">
            <v>Am Felsenkeller</v>
          </cell>
          <cell r="E17" t="str">
            <v>38259 Salzgitter</v>
          </cell>
          <cell r="F17">
            <v>4028276</v>
          </cell>
        </row>
        <row r="18">
          <cell r="A18">
            <v>31018</v>
          </cell>
          <cell r="B18" t="str">
            <v>SSpGem LHB</v>
          </cell>
          <cell r="C18" t="str">
            <v>Martin Westendorf</v>
          </cell>
          <cell r="D18" t="str">
            <v>Am Hang 118</v>
          </cell>
          <cell r="E18" t="str">
            <v>38259 Salzgitter</v>
          </cell>
          <cell r="F18">
            <v>338531</v>
          </cell>
        </row>
        <row r="19">
          <cell r="A19">
            <v>31019</v>
          </cell>
          <cell r="B19" t="str">
            <v>SGes Gebhardshagen</v>
          </cell>
          <cell r="C19" t="str">
            <v>Erwin Ohlendorf</v>
          </cell>
          <cell r="D19" t="str">
            <v>Burgwall 75</v>
          </cell>
          <cell r="E19" t="str">
            <v>38229 Salzgitter</v>
          </cell>
          <cell r="F19">
            <v>70561</v>
          </cell>
        </row>
        <row r="20">
          <cell r="A20">
            <v>31020</v>
          </cell>
          <cell r="B20" t="str">
            <v>SGes Steinlah</v>
          </cell>
          <cell r="C20" t="str">
            <v>Maik Karkossa</v>
          </cell>
          <cell r="D20" t="str">
            <v>Am Walde 34</v>
          </cell>
          <cell r="E20" t="str">
            <v>38275 Steinlah</v>
          </cell>
          <cell r="F20">
            <v>2256518</v>
          </cell>
        </row>
        <row r="21">
          <cell r="A21">
            <v>31021</v>
          </cell>
          <cell r="B21" t="str">
            <v>TSV SZ-Thiede Bogen</v>
          </cell>
          <cell r="C21" t="str">
            <v>Andreas Fenske</v>
          </cell>
          <cell r="D21" t="str">
            <v>Salzkamp 1</v>
          </cell>
          <cell r="E21" t="str">
            <v>38275 Haverlah</v>
          </cell>
          <cell r="F21">
            <v>267260</v>
          </cell>
        </row>
        <row r="22">
          <cell r="A22">
            <v>31022</v>
          </cell>
          <cell r="B22" t="str">
            <v>TSV Salzgitter Bogen</v>
          </cell>
          <cell r="C22" t="str">
            <v>Bejamin Iavarone</v>
          </cell>
          <cell r="D22" t="str">
            <v>Galgenberg 15</v>
          </cell>
          <cell r="E22" t="str">
            <v>38229 Salzgitter</v>
          </cell>
          <cell r="F22" t="str">
            <v>0151 24050003</v>
          </cell>
        </row>
        <row r="23">
          <cell r="A23">
            <v>31024</v>
          </cell>
          <cell r="B23" t="str">
            <v>SV Sauingen</v>
          </cell>
          <cell r="C23" t="str">
            <v>Thomas Seel</v>
          </cell>
          <cell r="D23" t="str">
            <v>Oststraße 6</v>
          </cell>
          <cell r="E23" t="str">
            <v>38239 Salzgitter</v>
          </cell>
          <cell r="F23" t="str">
            <v>05300- 901451</v>
          </cell>
        </row>
        <row r="24">
          <cell r="A24">
            <v>31025</v>
          </cell>
          <cell r="B24" t="str">
            <v>SV Üfingen</v>
          </cell>
          <cell r="C24" t="str">
            <v>Günter Behme</v>
          </cell>
          <cell r="D24" t="str">
            <v>Katzenwiesenring</v>
          </cell>
          <cell r="E24" t="str">
            <v>38259 Salzgitter</v>
          </cell>
          <cell r="F24">
            <v>905013</v>
          </cell>
        </row>
        <row r="25">
          <cell r="A25">
            <v>31026</v>
          </cell>
          <cell r="B25" t="str">
            <v>SSpGem Flachstöckheim</v>
          </cell>
          <cell r="C25" t="str">
            <v>Manfred Musiol</v>
          </cell>
          <cell r="D25" t="str">
            <v>Goldanger  10</v>
          </cell>
          <cell r="E25" t="str">
            <v>38259 Salzgitter</v>
          </cell>
          <cell r="F25">
            <v>91627</v>
          </cell>
        </row>
        <row r="26">
          <cell r="A26">
            <v>31027</v>
          </cell>
          <cell r="B26" t="str">
            <v>SV Westerlinde</v>
          </cell>
          <cell r="C26" t="str">
            <v>Ricarda Preußker</v>
          </cell>
          <cell r="D26" t="str">
            <v>Im Dorfe 11</v>
          </cell>
          <cell r="E26" t="str">
            <v>38272 Burgdorf</v>
          </cell>
        </row>
        <row r="27">
          <cell r="A27">
            <v>31031</v>
          </cell>
          <cell r="B27" t="str">
            <v>Solter Schützen Gilde</v>
          </cell>
          <cell r="C27" t="str">
            <v>Hans-Dieter Jaczak</v>
          </cell>
          <cell r="D27" t="str">
            <v>Ernst-Reuter-Straße 52</v>
          </cell>
          <cell r="E27" t="str">
            <v>38259 Salzgitter</v>
          </cell>
          <cell r="F27">
            <v>34971</v>
          </cell>
        </row>
        <row r="28">
          <cell r="A28" t="str">
            <v>310Ges</v>
          </cell>
          <cell r="B28" t="str">
            <v>KSV Salzgitter Gesamt</v>
          </cell>
          <cell r="C28" t="str">
            <v>Michael Tomaschek</v>
          </cell>
          <cell r="D28" t="str">
            <v>Schäferkamp 96</v>
          </cell>
          <cell r="E28" t="str">
            <v>38226 Salzgitter</v>
          </cell>
          <cell r="F28">
            <v>179703</v>
          </cell>
        </row>
      </sheetData>
      <sheetData sheetId="3">
        <row r="1">
          <cell r="A1" t="str">
            <v>LG                                       1.10</v>
          </cell>
          <cell r="C1" t="str">
            <v>Jg 1</v>
          </cell>
        </row>
        <row r="2">
          <cell r="A2" t="str">
            <v>LG-Aufl.     1.11</v>
          </cell>
          <cell r="C2" t="str">
            <v>Jg 1 w</v>
          </cell>
        </row>
        <row r="3">
          <cell r="A3" t="str">
            <v>LG 3 Stell.     1.20</v>
          </cell>
          <cell r="C3" t="str">
            <v>Jg 2</v>
          </cell>
        </row>
        <row r="4">
          <cell r="A4" t="str">
            <v>Zimmerst.       1.30</v>
          </cell>
          <cell r="C4" t="str">
            <v>Jg 2 w</v>
          </cell>
        </row>
        <row r="5">
          <cell r="A5" t="str">
            <v>KK-100m   1.35</v>
          </cell>
          <cell r="C5" t="str">
            <v>Jg 3</v>
          </cell>
        </row>
        <row r="6">
          <cell r="A6" t="str">
            <v>KK-3x20  1.40</v>
          </cell>
          <cell r="C6" t="str">
            <v>Jg 3 w</v>
          </cell>
        </row>
        <row r="7">
          <cell r="A7" t="str">
            <v>KK-Freie Waffe    1.60</v>
          </cell>
          <cell r="C7" t="str">
            <v>Jg 4</v>
          </cell>
        </row>
        <row r="8">
          <cell r="A8" t="str">
            <v>KK-Lieg.     1.80</v>
          </cell>
          <cell r="C8" t="str">
            <v>Jg 4 w</v>
          </cell>
        </row>
        <row r="9">
          <cell r="A9" t="str">
            <v>LP           2.10</v>
          </cell>
          <cell r="C9" t="str">
            <v>Jg 5</v>
          </cell>
        </row>
        <row r="10">
          <cell r="A10" t="str">
            <v>Freie Pistole  2.20</v>
          </cell>
          <cell r="C10" t="str">
            <v>Jg 5 w</v>
          </cell>
        </row>
        <row r="11">
          <cell r="A11" t="str">
            <v>KK-Spopi   2.40</v>
          </cell>
          <cell r="C11" t="str">
            <v>Jg 6</v>
          </cell>
        </row>
        <row r="12">
          <cell r="A12" t="str">
            <v>KK-Spopi-30  2.40</v>
          </cell>
          <cell r="C12" t="str">
            <v>Jg 6 w</v>
          </cell>
        </row>
        <row r="13">
          <cell r="A13" t="str">
            <v>ZFP          2.45</v>
          </cell>
          <cell r="C13" t="str">
            <v>Schüler</v>
          </cell>
        </row>
        <row r="14">
          <cell r="A14" t="str">
            <v>ZFP-30          2.45</v>
          </cell>
          <cell r="C14" t="str">
            <v>Schüler w</v>
          </cell>
        </row>
        <row r="15">
          <cell r="A15" t="str">
            <v>9mm        2.53</v>
          </cell>
          <cell r="C15" t="str">
            <v>Jugend</v>
          </cell>
        </row>
        <row r="16">
          <cell r="A16" t="str">
            <v>.357 Mag    2.55</v>
          </cell>
          <cell r="C16" t="str">
            <v>Jugend w</v>
          </cell>
        </row>
        <row r="17">
          <cell r="A17" t="str">
            <v>.44 Mag 2.58</v>
          </cell>
          <cell r="C17" t="str">
            <v>Junioren A</v>
          </cell>
        </row>
        <row r="18">
          <cell r="A18" t="str">
            <v>45 ACP     2.59</v>
          </cell>
          <cell r="C18" t="str">
            <v>Junioren A w</v>
          </cell>
        </row>
        <row r="19">
          <cell r="A19" t="str">
            <v>Standard-Pi   2.60</v>
          </cell>
          <cell r="C19" t="str">
            <v>Junioren B</v>
          </cell>
        </row>
        <row r="20">
          <cell r="A20" t="str">
            <v>PK-Gewehr  7.10</v>
          </cell>
          <cell r="C20" t="str">
            <v>Junioren B w</v>
          </cell>
        </row>
        <row r="21">
          <cell r="A21" t="str">
            <v>PK-Gewehr 100m  7.15</v>
          </cell>
          <cell r="C21" t="str">
            <v>Schützen</v>
          </cell>
        </row>
        <row r="22">
          <cell r="A22" t="str">
            <v>PK-Pistole   7.40</v>
          </cell>
          <cell r="C22" t="str">
            <v>Damen</v>
          </cell>
        </row>
        <row r="23">
          <cell r="A23" t="str">
            <v>PK-Revolver   7.50</v>
          </cell>
          <cell r="C23" t="str">
            <v>Alters</v>
          </cell>
        </row>
        <row r="24">
          <cell r="A24" t="str">
            <v>Zimmerst. Aufl.   1.31</v>
          </cell>
          <cell r="C24" t="str">
            <v>Da-Alters</v>
          </cell>
        </row>
        <row r="25">
          <cell r="A25" t="str">
            <v>KK-100m Aufl.   1.36</v>
          </cell>
          <cell r="C25" t="str">
            <v>Sen 1</v>
          </cell>
        </row>
        <row r="26">
          <cell r="A26" t="str">
            <v>KK-Sportgew.-Aufl.   1.41</v>
          </cell>
          <cell r="C26" t="str">
            <v>Sen 1 w</v>
          </cell>
        </row>
        <row r="27">
          <cell r="A27" t="str">
            <v>Armbrust-Auflage</v>
          </cell>
          <cell r="C27" t="str">
            <v>Sen 2</v>
          </cell>
        </row>
        <row r="28">
          <cell r="A28" t="str">
            <v>LG sitzend Aufl.   1.19</v>
          </cell>
          <cell r="C28" t="str">
            <v>Sen 2 w</v>
          </cell>
        </row>
        <row r="29">
          <cell r="A29" t="str">
            <v>LiPu        Jg1</v>
          </cell>
          <cell r="C29" t="str">
            <v>Sen A</v>
          </cell>
        </row>
        <row r="30">
          <cell r="A30" t="str">
            <v>LiPu        Jg2</v>
          </cell>
          <cell r="C30" t="str">
            <v>Sen A w</v>
          </cell>
        </row>
        <row r="31">
          <cell r="A31" t="str">
            <v>LiPu        Jg3</v>
          </cell>
          <cell r="C31" t="str">
            <v>Sen B</v>
          </cell>
        </row>
        <row r="32">
          <cell r="A32" t="str">
            <v>LiPu        Jg4</v>
          </cell>
          <cell r="C32" t="str">
            <v>Sen B w</v>
          </cell>
        </row>
        <row r="33">
          <cell r="A33" t="str">
            <v>LiPu        Jg5</v>
          </cell>
          <cell r="C33" t="str">
            <v>Sen C</v>
          </cell>
        </row>
        <row r="34">
          <cell r="A34" t="str">
            <v>LiPu        Jg6</v>
          </cell>
          <cell r="C34" t="str">
            <v> Sen Cw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M Meldung"/>
      <sheetName val="Vereine "/>
      <sheetName val="Klasseneinteilung "/>
      <sheetName val="Ausfüllhilfe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iesssportleiter@kreisschuetzenverband-salzgitter.de" TargetMode="External" /><Relationship Id="rId2" Type="http://schemas.openxmlformats.org/officeDocument/2006/relationships/hyperlink" Target="mailto:schiesssportleiter@kreisschuetzenverband-salzgitter.d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Zeros="0" tabSelected="1" zoomScaleSheetLayoutView="100" workbookViewId="0" topLeftCell="A1">
      <selection activeCell="B3" sqref="B3"/>
    </sheetView>
  </sheetViews>
  <sheetFormatPr defaultColWidth="0" defaultRowHeight="12.75"/>
  <cols>
    <col min="1" max="1" width="5.8515625" style="1" customWidth="1"/>
    <col min="2" max="2" width="36.57421875" style="2" customWidth="1"/>
    <col min="3" max="3" width="40.7109375" style="2" customWidth="1"/>
    <col min="4" max="4" width="15.7109375" style="3" customWidth="1"/>
    <col min="5" max="5" width="18.140625" style="3" customWidth="1"/>
    <col min="6" max="6" width="16.57421875" style="123" customWidth="1"/>
    <col min="7" max="7" width="10.7109375" style="222" customWidth="1"/>
    <col min="8" max="10" width="10.7109375" style="3" customWidth="1"/>
    <col min="11" max="11" width="10.7109375" style="222" customWidth="1"/>
    <col min="12" max="13" width="10.7109375" style="3" customWidth="1"/>
    <col min="14" max="14" width="75.8515625" style="4" customWidth="1"/>
    <col min="15" max="15" width="10.7109375" style="222" customWidth="1"/>
    <col min="16" max="16" width="75.8515625" style="4" customWidth="1"/>
    <col min="17" max="16384" width="0" style="4" hidden="1" customWidth="1"/>
  </cols>
  <sheetData>
    <row r="1" spans="1:15" ht="32.25" customHeight="1" thickBot="1">
      <c r="A1" s="5"/>
      <c r="B1" s="131" t="s">
        <v>0</v>
      </c>
      <c r="C1" s="131"/>
      <c r="D1" s="131"/>
      <c r="E1" s="131"/>
      <c r="F1" s="131"/>
      <c r="G1" s="129" t="s">
        <v>135</v>
      </c>
      <c r="H1" s="129" t="s">
        <v>207</v>
      </c>
      <c r="I1" s="129" t="s">
        <v>225</v>
      </c>
      <c r="J1" s="129" t="s">
        <v>223</v>
      </c>
      <c r="K1" s="129" t="s">
        <v>224</v>
      </c>
      <c r="L1" s="134" t="s">
        <v>208</v>
      </c>
      <c r="M1" s="134" t="s">
        <v>209</v>
      </c>
      <c r="N1" s="119"/>
      <c r="O1" s="129" t="s">
        <v>226</v>
      </c>
    </row>
    <row r="2" spans="1:15" s="7" customFormat="1" ht="32.25" customHeight="1" thickBot="1">
      <c r="A2" s="6"/>
      <c r="B2" s="102" t="s">
        <v>238</v>
      </c>
      <c r="C2" s="98"/>
      <c r="D2" s="99"/>
      <c r="E2" s="99"/>
      <c r="F2" s="120" t="s">
        <v>217</v>
      </c>
      <c r="G2" s="130"/>
      <c r="H2" s="130"/>
      <c r="I2" s="130"/>
      <c r="J2" s="130"/>
      <c r="K2" s="130"/>
      <c r="L2" s="135"/>
      <c r="M2" s="135"/>
      <c r="N2" s="124"/>
      <c r="O2" s="130"/>
    </row>
    <row r="3" spans="1:15" s="7" customFormat="1" ht="35.25" customHeight="1">
      <c r="A3" s="6"/>
      <c r="B3" s="112" t="s">
        <v>2</v>
      </c>
      <c r="C3" s="144" t="str">
        <f>IF($C$4&gt;0,VLOOKUP($C$4,Kunde1,2))</f>
        <v>KSV Salzgitter Gesamt</v>
      </c>
      <c r="D3" s="145"/>
      <c r="E3" s="145"/>
      <c r="F3" s="146"/>
      <c r="G3" s="130"/>
      <c r="H3" s="130"/>
      <c r="I3" s="130"/>
      <c r="J3" s="130"/>
      <c r="K3" s="130"/>
      <c r="L3" s="135"/>
      <c r="M3" s="135"/>
      <c r="N3" s="125"/>
      <c r="O3" s="130"/>
    </row>
    <row r="4" spans="1:15" s="7" customFormat="1" ht="39" customHeight="1">
      <c r="A4" s="6"/>
      <c r="B4" s="112" t="s">
        <v>3</v>
      </c>
      <c r="C4" s="103" t="s">
        <v>130</v>
      </c>
      <c r="D4" s="100"/>
      <c r="E4" s="100"/>
      <c r="F4" s="101"/>
      <c r="G4" s="130"/>
      <c r="H4" s="130"/>
      <c r="I4" s="130"/>
      <c r="J4" s="130"/>
      <c r="K4" s="130"/>
      <c r="L4" s="135"/>
      <c r="M4" s="135"/>
      <c r="N4" s="126"/>
      <c r="O4" s="130"/>
    </row>
    <row r="5" spans="1:15" s="7" customFormat="1" ht="19.5" customHeight="1">
      <c r="A5" s="6"/>
      <c r="B5" s="136" t="s">
        <v>5</v>
      </c>
      <c r="C5" s="133" t="s">
        <v>132</v>
      </c>
      <c r="D5" s="133"/>
      <c r="E5" s="133"/>
      <c r="F5" s="133"/>
      <c r="G5" s="130"/>
      <c r="H5" s="130"/>
      <c r="I5" s="130"/>
      <c r="J5" s="130"/>
      <c r="K5" s="130"/>
      <c r="L5" s="135"/>
      <c r="M5" s="135"/>
      <c r="N5" s="95"/>
      <c r="O5" s="130"/>
    </row>
    <row r="6" spans="1:15" s="7" customFormat="1" ht="19.5" customHeight="1">
      <c r="A6" s="6"/>
      <c r="B6" s="136"/>
      <c r="C6" s="132" t="s">
        <v>134</v>
      </c>
      <c r="D6" s="132"/>
      <c r="E6" s="132"/>
      <c r="F6" s="132"/>
      <c r="G6" s="130"/>
      <c r="H6" s="130"/>
      <c r="I6" s="130"/>
      <c r="J6" s="130"/>
      <c r="K6" s="130"/>
      <c r="L6" s="135"/>
      <c r="M6" s="135"/>
      <c r="N6" s="118" t="s">
        <v>216</v>
      </c>
      <c r="O6" s="130"/>
    </row>
    <row r="7" spans="1:15" ht="19.5" customHeight="1">
      <c r="A7" s="6"/>
      <c r="B7" s="137" t="s">
        <v>6</v>
      </c>
      <c r="C7" s="138" t="str">
        <f>IF($C$4&gt;0,VLOOKUP($C$4,Kunde,3))</f>
        <v>Michael Tomaschek</v>
      </c>
      <c r="D7" s="139"/>
      <c r="E7" s="138" t="str">
        <f>IF($C$4&gt;0,VLOOKUP($C$4,Kunde,5))</f>
        <v>38226 Salzgitter</v>
      </c>
      <c r="F7" s="140"/>
      <c r="G7" s="130"/>
      <c r="H7" s="130"/>
      <c r="I7" s="130"/>
      <c r="J7" s="130"/>
      <c r="K7" s="130"/>
      <c r="L7" s="135"/>
      <c r="M7" s="135"/>
      <c r="N7" s="96"/>
      <c r="O7" s="130"/>
    </row>
    <row r="8" spans="1:15" ht="19.5" customHeight="1">
      <c r="A8" s="6"/>
      <c r="B8" s="137"/>
      <c r="C8" s="141" t="str">
        <f>IF($C$4&gt;0,VLOOKUP($C$4,Kunde,4))</f>
        <v>Schäferkamp 96</v>
      </c>
      <c r="D8" s="142"/>
      <c r="E8" s="141">
        <f>IF($C$4&gt;0,VLOOKUP($C$4,Kunde,6))</f>
        <v>179703</v>
      </c>
      <c r="F8" s="143"/>
      <c r="G8" s="130"/>
      <c r="H8" s="130"/>
      <c r="I8" s="130"/>
      <c r="J8" s="130"/>
      <c r="K8" s="130"/>
      <c r="L8" s="135"/>
      <c r="M8" s="135"/>
      <c r="N8" s="97"/>
      <c r="O8" s="130"/>
    </row>
    <row r="9" spans="1:15" s="8" customFormat="1" ht="26.25" customHeight="1" thickBot="1">
      <c r="A9" s="92" t="s">
        <v>4</v>
      </c>
      <c r="B9" s="115" t="s">
        <v>8</v>
      </c>
      <c r="C9" s="115" t="s">
        <v>9</v>
      </c>
      <c r="D9" s="116" t="s">
        <v>10</v>
      </c>
      <c r="E9" s="116" t="s">
        <v>222</v>
      </c>
      <c r="F9" s="116" t="s">
        <v>131</v>
      </c>
      <c r="G9" s="116"/>
      <c r="H9" s="221"/>
      <c r="I9" s="221"/>
      <c r="J9" s="221"/>
      <c r="K9" s="116"/>
      <c r="L9" s="221"/>
      <c r="M9" s="221"/>
      <c r="N9" s="117"/>
      <c r="O9" s="116"/>
    </row>
    <row r="10" spans="1:15" s="8" customFormat="1" ht="26.25" customHeight="1">
      <c r="A10" s="220" t="s">
        <v>227</v>
      </c>
      <c r="B10" s="115" t="s">
        <v>228</v>
      </c>
      <c r="C10" s="115" t="s">
        <v>229</v>
      </c>
      <c r="D10" s="116" t="s">
        <v>230</v>
      </c>
      <c r="E10" s="116" t="s">
        <v>231</v>
      </c>
      <c r="F10" s="116" t="s">
        <v>232</v>
      </c>
      <c r="G10" s="116" t="s">
        <v>150</v>
      </c>
      <c r="H10" s="221" t="s">
        <v>233</v>
      </c>
      <c r="I10" s="221"/>
      <c r="J10" s="221"/>
      <c r="K10" s="116" t="s">
        <v>234</v>
      </c>
      <c r="L10" s="221" t="s">
        <v>235</v>
      </c>
      <c r="M10" s="221" t="s">
        <v>234</v>
      </c>
      <c r="N10" s="117" t="s">
        <v>237</v>
      </c>
      <c r="O10" s="116" t="s">
        <v>236</v>
      </c>
    </row>
    <row r="11" spans="1:15" s="35" customFormat="1" ht="39.75" customHeight="1" thickBot="1">
      <c r="A11" s="93">
        <v>1</v>
      </c>
      <c r="B11" s="106"/>
      <c r="C11" s="106"/>
      <c r="D11" s="107"/>
      <c r="E11" s="108"/>
      <c r="F11" s="121"/>
      <c r="G11" s="122"/>
      <c r="H11" s="109"/>
      <c r="I11" s="109"/>
      <c r="J11" s="109"/>
      <c r="K11" s="122"/>
      <c r="L11" s="109"/>
      <c r="M11" s="109"/>
      <c r="N11" s="110"/>
      <c r="O11" s="122"/>
    </row>
    <row r="12" spans="1:15" s="35" customFormat="1" ht="39.75" customHeight="1">
      <c r="A12" s="94">
        <v>2</v>
      </c>
      <c r="B12" s="106"/>
      <c r="C12" s="106"/>
      <c r="D12" s="107"/>
      <c r="E12" s="108"/>
      <c r="F12" s="121"/>
      <c r="G12" s="122"/>
      <c r="H12" s="109"/>
      <c r="I12" s="109"/>
      <c r="J12" s="109"/>
      <c r="K12" s="122"/>
      <c r="L12" s="109"/>
      <c r="M12" s="109"/>
      <c r="N12" s="110"/>
      <c r="O12" s="122"/>
    </row>
    <row r="13" spans="1:15" s="35" customFormat="1" ht="39.75" customHeight="1" thickBot="1">
      <c r="A13" s="93">
        <v>3</v>
      </c>
      <c r="B13" s="106"/>
      <c r="C13" s="106"/>
      <c r="D13" s="107"/>
      <c r="E13" s="108"/>
      <c r="F13" s="121"/>
      <c r="G13" s="122"/>
      <c r="H13" s="109"/>
      <c r="I13" s="109"/>
      <c r="J13" s="109"/>
      <c r="K13" s="122"/>
      <c r="L13" s="109"/>
      <c r="M13" s="109"/>
      <c r="N13" s="110"/>
      <c r="O13" s="122"/>
    </row>
    <row r="14" spans="1:15" s="35" customFormat="1" ht="39.75" customHeight="1">
      <c r="A14" s="94">
        <v>4</v>
      </c>
      <c r="B14" s="106"/>
      <c r="C14" s="106"/>
      <c r="D14" s="107"/>
      <c r="E14" s="108"/>
      <c r="F14" s="121"/>
      <c r="G14" s="122"/>
      <c r="H14" s="109"/>
      <c r="I14" s="109"/>
      <c r="J14" s="109"/>
      <c r="K14" s="122"/>
      <c r="L14" s="109"/>
      <c r="M14" s="109"/>
      <c r="N14" s="110"/>
      <c r="O14" s="122"/>
    </row>
    <row r="15" spans="1:15" s="35" customFormat="1" ht="39.75" customHeight="1" thickBot="1">
      <c r="A15" s="93">
        <v>5</v>
      </c>
      <c r="B15" s="106"/>
      <c r="C15" s="106"/>
      <c r="D15" s="107"/>
      <c r="E15" s="108"/>
      <c r="F15" s="121"/>
      <c r="G15" s="122"/>
      <c r="H15" s="109"/>
      <c r="I15" s="109"/>
      <c r="J15" s="109"/>
      <c r="K15" s="122"/>
      <c r="L15" s="109"/>
      <c r="M15" s="109"/>
      <c r="N15" s="110"/>
      <c r="O15" s="122"/>
    </row>
    <row r="16" spans="1:15" s="9" customFormat="1" ht="39.75" customHeight="1">
      <c r="A16" s="94">
        <v>6</v>
      </c>
      <c r="B16" s="106"/>
      <c r="C16" s="106"/>
      <c r="D16" s="107"/>
      <c r="E16" s="108"/>
      <c r="F16" s="121"/>
      <c r="G16" s="122"/>
      <c r="H16" s="109"/>
      <c r="I16" s="109"/>
      <c r="J16" s="109"/>
      <c r="K16" s="122"/>
      <c r="L16" s="109"/>
      <c r="M16" s="109"/>
      <c r="N16" s="110"/>
      <c r="O16" s="122"/>
    </row>
    <row r="17" spans="1:15" s="10" customFormat="1" ht="39.75" customHeight="1" thickBot="1">
      <c r="A17" s="93">
        <v>7</v>
      </c>
      <c r="B17" s="106"/>
      <c r="C17" s="106"/>
      <c r="D17" s="107"/>
      <c r="E17" s="108"/>
      <c r="F17" s="121"/>
      <c r="G17" s="122"/>
      <c r="H17" s="109"/>
      <c r="I17" s="109"/>
      <c r="J17" s="109"/>
      <c r="K17" s="122"/>
      <c r="L17" s="109"/>
      <c r="M17" s="109"/>
      <c r="N17" s="110"/>
      <c r="O17" s="122"/>
    </row>
    <row r="18" spans="1:15" s="9" customFormat="1" ht="39.75" customHeight="1">
      <c r="A18" s="94">
        <v>8</v>
      </c>
      <c r="B18" s="106"/>
      <c r="C18" s="106"/>
      <c r="D18" s="107"/>
      <c r="E18" s="108"/>
      <c r="F18" s="121"/>
      <c r="G18" s="122"/>
      <c r="H18" s="109"/>
      <c r="I18" s="109"/>
      <c r="J18" s="109"/>
      <c r="K18" s="122"/>
      <c r="L18" s="109"/>
      <c r="M18" s="109"/>
      <c r="N18" s="111"/>
      <c r="O18" s="122"/>
    </row>
    <row r="19" spans="1:15" s="9" customFormat="1" ht="39.75" customHeight="1" thickBot="1">
      <c r="A19" s="93">
        <v>9</v>
      </c>
      <c r="B19" s="106"/>
      <c r="C19" s="106"/>
      <c r="D19" s="107"/>
      <c r="E19" s="108"/>
      <c r="F19" s="121"/>
      <c r="G19" s="122"/>
      <c r="H19" s="109"/>
      <c r="I19" s="109"/>
      <c r="J19" s="109"/>
      <c r="K19" s="122"/>
      <c r="L19" s="109"/>
      <c r="M19" s="109"/>
      <c r="N19" s="107"/>
      <c r="O19" s="122"/>
    </row>
    <row r="20" spans="1:15" s="9" customFormat="1" ht="39.75" customHeight="1">
      <c r="A20" s="94">
        <v>10</v>
      </c>
      <c r="B20" s="106"/>
      <c r="C20" s="106"/>
      <c r="D20" s="107"/>
      <c r="E20" s="108"/>
      <c r="F20" s="121"/>
      <c r="G20" s="122"/>
      <c r="H20" s="109"/>
      <c r="I20" s="109"/>
      <c r="J20" s="109"/>
      <c r="K20" s="122"/>
      <c r="L20" s="109"/>
      <c r="M20" s="109"/>
      <c r="N20" s="107"/>
      <c r="O20" s="122"/>
    </row>
    <row r="21" spans="1:15" s="35" customFormat="1" ht="39.75" customHeight="1" thickBot="1">
      <c r="A21" s="93">
        <v>11</v>
      </c>
      <c r="B21" s="106"/>
      <c r="C21" s="106"/>
      <c r="D21" s="107"/>
      <c r="E21" s="108"/>
      <c r="F21" s="121"/>
      <c r="G21" s="122"/>
      <c r="H21" s="109"/>
      <c r="I21" s="109"/>
      <c r="J21" s="109"/>
      <c r="K21" s="122"/>
      <c r="L21" s="109"/>
      <c r="M21" s="109"/>
      <c r="N21" s="110"/>
      <c r="O21" s="122"/>
    </row>
    <row r="22" spans="1:15" s="35" customFormat="1" ht="39.75" customHeight="1">
      <c r="A22" s="94">
        <v>12</v>
      </c>
      <c r="B22" s="106"/>
      <c r="C22" s="106"/>
      <c r="D22" s="107"/>
      <c r="E22" s="108"/>
      <c r="F22" s="121"/>
      <c r="G22" s="122"/>
      <c r="H22" s="109"/>
      <c r="I22" s="109"/>
      <c r="J22" s="109"/>
      <c r="K22" s="122"/>
      <c r="L22" s="109"/>
      <c r="M22" s="109"/>
      <c r="N22" s="110"/>
      <c r="O22" s="122"/>
    </row>
    <row r="23" spans="1:15" s="35" customFormat="1" ht="39.75" customHeight="1" thickBot="1">
      <c r="A23" s="93">
        <v>13</v>
      </c>
      <c r="B23" s="106"/>
      <c r="C23" s="106"/>
      <c r="D23" s="107"/>
      <c r="E23" s="108"/>
      <c r="F23" s="121"/>
      <c r="G23" s="122"/>
      <c r="H23" s="109"/>
      <c r="I23" s="109"/>
      <c r="J23" s="109"/>
      <c r="K23" s="122"/>
      <c r="L23" s="109"/>
      <c r="M23" s="109"/>
      <c r="N23" s="110"/>
      <c r="O23" s="122"/>
    </row>
    <row r="24" spans="1:15" s="35" customFormat="1" ht="39.75" customHeight="1">
      <c r="A24" s="94">
        <v>14</v>
      </c>
      <c r="B24" s="106"/>
      <c r="C24" s="106"/>
      <c r="D24" s="107"/>
      <c r="E24" s="108"/>
      <c r="F24" s="121"/>
      <c r="G24" s="122"/>
      <c r="H24" s="109"/>
      <c r="I24" s="109"/>
      <c r="J24" s="109"/>
      <c r="K24" s="122"/>
      <c r="L24" s="109"/>
      <c r="M24" s="109"/>
      <c r="N24" s="110"/>
      <c r="O24" s="122"/>
    </row>
    <row r="25" spans="1:15" s="35" customFormat="1" ht="39.75" customHeight="1" thickBot="1">
      <c r="A25" s="93">
        <v>15</v>
      </c>
      <c r="B25" s="106"/>
      <c r="C25" s="106"/>
      <c r="D25" s="107"/>
      <c r="E25" s="108"/>
      <c r="F25" s="121"/>
      <c r="G25" s="122"/>
      <c r="H25" s="109"/>
      <c r="I25" s="109"/>
      <c r="J25" s="109"/>
      <c r="K25" s="122"/>
      <c r="L25" s="109"/>
      <c r="M25" s="109"/>
      <c r="N25" s="110"/>
      <c r="O25" s="122"/>
    </row>
    <row r="26" spans="1:15" s="9" customFormat="1" ht="39.75" customHeight="1">
      <c r="A26" s="94">
        <v>16</v>
      </c>
      <c r="B26" s="106"/>
      <c r="C26" s="106"/>
      <c r="D26" s="107"/>
      <c r="E26" s="108"/>
      <c r="F26" s="121"/>
      <c r="G26" s="122"/>
      <c r="H26" s="109"/>
      <c r="I26" s="109"/>
      <c r="J26" s="109"/>
      <c r="K26" s="122"/>
      <c r="L26" s="109"/>
      <c r="M26" s="109"/>
      <c r="N26" s="110"/>
      <c r="O26" s="122"/>
    </row>
    <row r="27" spans="1:15" s="10" customFormat="1" ht="39.75" customHeight="1" thickBot="1">
      <c r="A27" s="93">
        <v>17</v>
      </c>
      <c r="B27" s="106"/>
      <c r="C27" s="106"/>
      <c r="D27" s="107"/>
      <c r="E27" s="108"/>
      <c r="F27" s="121"/>
      <c r="G27" s="122"/>
      <c r="H27" s="109"/>
      <c r="I27" s="109"/>
      <c r="J27" s="109"/>
      <c r="K27" s="122"/>
      <c r="L27" s="109"/>
      <c r="M27" s="109"/>
      <c r="N27" s="110"/>
      <c r="O27" s="122"/>
    </row>
    <row r="28" spans="1:15" s="9" customFormat="1" ht="39.75" customHeight="1">
      <c r="A28" s="94">
        <v>18</v>
      </c>
      <c r="B28" s="106"/>
      <c r="C28" s="106"/>
      <c r="D28" s="107"/>
      <c r="E28" s="108"/>
      <c r="F28" s="121"/>
      <c r="G28" s="122"/>
      <c r="H28" s="109"/>
      <c r="I28" s="109"/>
      <c r="J28" s="109"/>
      <c r="K28" s="122"/>
      <c r="L28" s="109"/>
      <c r="M28" s="109"/>
      <c r="N28" s="111"/>
      <c r="O28" s="122"/>
    </row>
    <row r="29" spans="1:15" s="9" customFormat="1" ht="39.75" customHeight="1" thickBot="1">
      <c r="A29" s="93">
        <v>19</v>
      </c>
      <c r="B29" s="106"/>
      <c r="C29" s="106"/>
      <c r="D29" s="107"/>
      <c r="E29" s="108"/>
      <c r="F29" s="121"/>
      <c r="G29" s="122"/>
      <c r="H29" s="109"/>
      <c r="I29" s="109"/>
      <c r="J29" s="109"/>
      <c r="K29" s="122"/>
      <c r="L29" s="109"/>
      <c r="M29" s="109"/>
      <c r="N29" s="107"/>
      <c r="O29" s="122"/>
    </row>
    <row r="30" spans="1:15" s="9" customFormat="1" ht="39.75" customHeight="1">
      <c r="A30" s="94">
        <v>20</v>
      </c>
      <c r="B30" s="106"/>
      <c r="C30" s="106"/>
      <c r="D30" s="107"/>
      <c r="E30" s="108"/>
      <c r="F30" s="121"/>
      <c r="G30" s="122"/>
      <c r="H30" s="109"/>
      <c r="I30" s="109"/>
      <c r="J30" s="109"/>
      <c r="K30" s="122"/>
      <c r="L30" s="109"/>
      <c r="M30" s="109"/>
      <c r="N30" s="107"/>
      <c r="O30" s="122"/>
    </row>
    <row r="31" spans="1:15" s="35" customFormat="1" ht="39.75" customHeight="1" thickBot="1">
      <c r="A31" s="93">
        <v>21</v>
      </c>
      <c r="B31" s="106"/>
      <c r="C31" s="106"/>
      <c r="D31" s="107"/>
      <c r="E31" s="108"/>
      <c r="F31" s="121"/>
      <c r="G31" s="122"/>
      <c r="H31" s="109"/>
      <c r="I31" s="109"/>
      <c r="J31" s="109"/>
      <c r="K31" s="122"/>
      <c r="L31" s="109"/>
      <c r="M31" s="109"/>
      <c r="N31" s="110"/>
      <c r="O31" s="122"/>
    </row>
    <row r="32" spans="1:15" s="35" customFormat="1" ht="39.75" customHeight="1">
      <c r="A32" s="94">
        <v>22</v>
      </c>
      <c r="B32" s="106"/>
      <c r="C32" s="106"/>
      <c r="D32" s="107"/>
      <c r="E32" s="108"/>
      <c r="F32" s="121"/>
      <c r="G32" s="122"/>
      <c r="H32" s="109"/>
      <c r="I32" s="109"/>
      <c r="J32" s="109"/>
      <c r="K32" s="122"/>
      <c r="L32" s="109"/>
      <c r="M32" s="109"/>
      <c r="N32" s="110"/>
      <c r="O32" s="122"/>
    </row>
    <row r="33" spans="1:15" s="35" customFormat="1" ht="39.75" customHeight="1" thickBot="1">
      <c r="A33" s="93">
        <v>23</v>
      </c>
      <c r="B33" s="106"/>
      <c r="C33" s="106"/>
      <c r="D33" s="107"/>
      <c r="E33" s="108"/>
      <c r="F33" s="121"/>
      <c r="G33" s="122"/>
      <c r="H33" s="109"/>
      <c r="I33" s="109"/>
      <c r="J33" s="109"/>
      <c r="K33" s="122"/>
      <c r="L33" s="109"/>
      <c r="M33" s="109"/>
      <c r="N33" s="110"/>
      <c r="O33" s="122"/>
    </row>
    <row r="34" spans="1:15" s="35" customFormat="1" ht="39.75" customHeight="1">
      <c r="A34" s="94">
        <v>24</v>
      </c>
      <c r="B34" s="106"/>
      <c r="C34" s="106"/>
      <c r="D34" s="107"/>
      <c r="E34" s="108"/>
      <c r="F34" s="121"/>
      <c r="G34" s="122"/>
      <c r="H34" s="109"/>
      <c r="I34" s="109"/>
      <c r="J34" s="109"/>
      <c r="K34" s="122"/>
      <c r="L34" s="109"/>
      <c r="M34" s="109"/>
      <c r="N34" s="110"/>
      <c r="O34" s="122"/>
    </row>
    <row r="35" spans="1:15" s="35" customFormat="1" ht="39.75" customHeight="1">
      <c r="A35" s="93">
        <v>25</v>
      </c>
      <c r="B35" s="106"/>
      <c r="C35" s="106"/>
      <c r="D35" s="107"/>
      <c r="E35" s="108"/>
      <c r="F35" s="121"/>
      <c r="G35" s="122"/>
      <c r="H35" s="109"/>
      <c r="I35" s="109"/>
      <c r="J35" s="109"/>
      <c r="K35" s="122"/>
      <c r="L35" s="109"/>
      <c r="M35" s="109"/>
      <c r="N35" s="110"/>
      <c r="O35" s="122"/>
    </row>
  </sheetData>
  <sheetProtection selectLockedCells="1" selectUnlockedCells="1"/>
  <mergeCells count="18">
    <mergeCell ref="C3:F3"/>
    <mergeCell ref="H1:H8"/>
    <mergeCell ref="B5:B6"/>
    <mergeCell ref="B7:B8"/>
    <mergeCell ref="C7:D7"/>
    <mergeCell ref="E7:F7"/>
    <mergeCell ref="C8:D8"/>
    <mergeCell ref="E8:F8"/>
    <mergeCell ref="O1:O8"/>
    <mergeCell ref="B1:F1"/>
    <mergeCell ref="G1:G8"/>
    <mergeCell ref="C6:F6"/>
    <mergeCell ref="C5:F5"/>
    <mergeCell ref="J1:J8"/>
    <mergeCell ref="K1:K8"/>
    <mergeCell ref="I1:I8"/>
    <mergeCell ref="L1:L8"/>
    <mergeCell ref="M1:M8"/>
  </mergeCells>
  <hyperlinks>
    <hyperlink ref="C6:F6" r:id="rId1" display="schiesssportleiter@kreisschuetzenverband-salzgitter.de"/>
    <hyperlink ref="C6" r:id="rId2" display="schiesssportleiter@kreisschuetzenverband-salzgitter.de"/>
  </hyperlinks>
  <printOptions/>
  <pageMargins left="0.3937007874015748" right="0" top="0.31496062992125984" bottom="0.5511811023622047" header="0.5118110236220472" footer="0.5118110236220472"/>
  <pageSetup horizontalDpi="300" verticalDpi="300" orientation="landscape" paperSize="9" scale="42" r:id="rId5"/>
  <headerFooter alignWithMargins="0">
    <oddFooter>&amp;CSeite &amp;P von &amp;N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Zeros="0" zoomScale="90" zoomScaleNormal="90" zoomScalePageLayoutView="0" workbookViewId="0" topLeftCell="A1">
      <selection activeCell="C3" sqref="C3:F3"/>
    </sheetView>
  </sheetViews>
  <sheetFormatPr defaultColWidth="22.421875" defaultRowHeight="12.75"/>
  <cols>
    <col min="1" max="1" width="9.421875" style="11" customWidth="1"/>
    <col min="2" max="2" width="22.421875" style="12" customWidth="1"/>
    <col min="3" max="3" width="26.7109375" style="12" customWidth="1"/>
    <col min="4" max="4" width="24.140625" style="12" customWidth="1"/>
    <col min="5" max="5" width="23.57421875" style="11" customWidth="1"/>
    <col min="6" max="6" width="14.28125" style="11" customWidth="1"/>
    <col min="7" max="253" width="12.57421875" style="12" customWidth="1"/>
    <col min="254" max="254" width="9.421875" style="12" customWidth="1"/>
    <col min="255" max="16384" width="22.421875" style="12" customWidth="1"/>
  </cols>
  <sheetData>
    <row r="1" spans="1:6" s="17" customFormat="1" ht="12.75">
      <c r="A1" s="13" t="s">
        <v>12</v>
      </c>
      <c r="B1" s="14" t="s">
        <v>1</v>
      </c>
      <c r="C1" s="15" t="s">
        <v>9</v>
      </c>
      <c r="D1" s="15" t="s">
        <v>13</v>
      </c>
      <c r="E1" s="15" t="s">
        <v>14</v>
      </c>
      <c r="F1" s="16" t="s">
        <v>15</v>
      </c>
    </row>
    <row r="2" spans="1:6" ht="12.75">
      <c r="A2" s="18">
        <v>31002</v>
      </c>
      <c r="B2" s="19" t="s">
        <v>16</v>
      </c>
      <c r="C2" s="20" t="s">
        <v>7</v>
      </c>
      <c r="D2" s="20" t="s">
        <v>17</v>
      </c>
      <c r="E2" s="21" t="s">
        <v>18</v>
      </c>
      <c r="F2" s="21"/>
    </row>
    <row r="3" spans="1:6" ht="12.75">
      <c r="A3" s="18">
        <v>31003</v>
      </c>
      <c r="B3" s="22" t="s">
        <v>19</v>
      </c>
      <c r="C3" s="23" t="s">
        <v>20</v>
      </c>
      <c r="D3" s="23" t="s">
        <v>21</v>
      </c>
      <c r="E3" s="24" t="s">
        <v>18</v>
      </c>
      <c r="F3" s="24">
        <v>338288</v>
      </c>
    </row>
    <row r="4" spans="1:6" ht="12.75">
      <c r="A4" s="18">
        <v>31005</v>
      </c>
      <c r="B4" s="25" t="s">
        <v>22</v>
      </c>
      <c r="C4" s="26" t="s">
        <v>23</v>
      </c>
      <c r="D4" s="26" t="s">
        <v>24</v>
      </c>
      <c r="E4" s="27" t="s">
        <v>25</v>
      </c>
      <c r="F4" s="27">
        <v>63205</v>
      </c>
    </row>
    <row r="5" spans="1:6" ht="12.75">
      <c r="A5" s="18">
        <v>31006</v>
      </c>
      <c r="B5" s="25" t="s">
        <v>26</v>
      </c>
      <c r="C5" s="26" t="s">
        <v>27</v>
      </c>
      <c r="D5" s="26" t="s">
        <v>28</v>
      </c>
      <c r="E5" s="27" t="s">
        <v>29</v>
      </c>
      <c r="F5" s="28">
        <v>852370</v>
      </c>
    </row>
    <row r="6" spans="1:6" ht="12.75">
      <c r="A6" s="18">
        <v>31007</v>
      </c>
      <c r="B6" s="25" t="s">
        <v>30</v>
      </c>
      <c r="C6" s="26" t="s">
        <v>31</v>
      </c>
      <c r="D6" s="26" t="s">
        <v>32</v>
      </c>
      <c r="E6" s="27" t="s">
        <v>25</v>
      </c>
      <c r="F6" s="27">
        <v>2234140</v>
      </c>
    </row>
    <row r="7" spans="1:6" ht="12.75">
      <c r="A7" s="18">
        <v>31008</v>
      </c>
      <c r="B7" s="25" t="s">
        <v>33</v>
      </c>
      <c r="C7" s="26" t="s">
        <v>34</v>
      </c>
      <c r="D7" s="26" t="s">
        <v>35</v>
      </c>
      <c r="E7" s="27" t="s">
        <v>25</v>
      </c>
      <c r="F7" s="29">
        <v>1754067837</v>
      </c>
    </row>
    <row r="8" spans="1:6" ht="12.75">
      <c r="A8" s="18">
        <v>31009</v>
      </c>
      <c r="B8" s="25" t="s">
        <v>36</v>
      </c>
      <c r="C8" s="26" t="s">
        <v>37</v>
      </c>
      <c r="D8" s="26" t="s">
        <v>38</v>
      </c>
      <c r="E8" s="27" t="s">
        <v>29</v>
      </c>
      <c r="F8" s="27">
        <v>50790</v>
      </c>
    </row>
    <row r="9" spans="1:6" ht="12.75">
      <c r="A9" s="18">
        <v>31010</v>
      </c>
      <c r="B9" s="25" t="s">
        <v>39</v>
      </c>
      <c r="C9" s="26" t="s">
        <v>40</v>
      </c>
      <c r="D9" s="26" t="s">
        <v>41</v>
      </c>
      <c r="E9" s="27" t="s">
        <v>42</v>
      </c>
      <c r="F9" s="27">
        <v>260890</v>
      </c>
    </row>
    <row r="10" spans="1:6" ht="12.75">
      <c r="A10" s="18">
        <v>31011</v>
      </c>
      <c r="B10" s="25" t="s">
        <v>43</v>
      </c>
      <c r="C10" s="26" t="s">
        <v>44</v>
      </c>
      <c r="D10" s="26" t="s">
        <v>45</v>
      </c>
      <c r="E10" s="27" t="s">
        <v>18</v>
      </c>
      <c r="F10" s="27">
        <v>9009411</v>
      </c>
    </row>
    <row r="11" spans="1:6" ht="12.75">
      <c r="A11" s="18">
        <v>31012</v>
      </c>
      <c r="B11" s="25" t="s">
        <v>46</v>
      </c>
      <c r="C11" s="26" t="s">
        <v>47</v>
      </c>
      <c r="D11" s="26" t="s">
        <v>48</v>
      </c>
      <c r="E11" s="27" t="s">
        <v>49</v>
      </c>
      <c r="F11" s="27">
        <v>27259</v>
      </c>
    </row>
    <row r="12" spans="1:6" ht="12.75">
      <c r="A12" s="18">
        <v>31013</v>
      </c>
      <c r="B12" s="25" t="s">
        <v>50</v>
      </c>
      <c r="C12" s="26" t="s">
        <v>51</v>
      </c>
      <c r="D12" s="26" t="s">
        <v>52</v>
      </c>
      <c r="E12" s="27" t="s">
        <v>29</v>
      </c>
      <c r="F12" s="27">
        <v>51889</v>
      </c>
    </row>
    <row r="13" spans="1:6" ht="12.75">
      <c r="A13" s="18">
        <v>31014</v>
      </c>
      <c r="B13" s="25" t="s">
        <v>53</v>
      </c>
      <c r="C13" s="26" t="s">
        <v>54</v>
      </c>
      <c r="D13" s="26" t="s">
        <v>55</v>
      </c>
      <c r="E13" s="27" t="s">
        <v>42</v>
      </c>
      <c r="F13" s="27">
        <v>229889</v>
      </c>
    </row>
    <row r="14" spans="1:6" ht="12.75">
      <c r="A14" s="18">
        <v>31015</v>
      </c>
      <c r="B14" s="25" t="s">
        <v>56</v>
      </c>
      <c r="C14" s="26" t="s">
        <v>57</v>
      </c>
      <c r="D14" s="26" t="s">
        <v>58</v>
      </c>
      <c r="E14" s="27" t="s">
        <v>18</v>
      </c>
      <c r="F14" s="27">
        <v>394339</v>
      </c>
    </row>
    <row r="15" spans="1:6" ht="12.75">
      <c r="A15" s="18">
        <v>31017</v>
      </c>
      <c r="B15" s="25" t="s">
        <v>59</v>
      </c>
      <c r="C15" s="26" t="s">
        <v>60</v>
      </c>
      <c r="D15" s="26" t="s">
        <v>61</v>
      </c>
      <c r="E15" s="27" t="s">
        <v>18</v>
      </c>
      <c r="F15" s="27">
        <v>4028276</v>
      </c>
    </row>
    <row r="16" spans="1:6" ht="12.75">
      <c r="A16" s="18">
        <v>31018</v>
      </c>
      <c r="B16" s="25" t="s">
        <v>62</v>
      </c>
      <c r="C16" s="26" t="s">
        <v>63</v>
      </c>
      <c r="D16" s="26" t="s">
        <v>64</v>
      </c>
      <c r="E16" s="27" t="s">
        <v>18</v>
      </c>
      <c r="F16" s="27">
        <v>338531</v>
      </c>
    </row>
    <row r="17" spans="1:6" ht="12.75">
      <c r="A17" s="18">
        <v>31019</v>
      </c>
      <c r="B17" s="25" t="s">
        <v>65</v>
      </c>
      <c r="C17" s="26" t="s">
        <v>66</v>
      </c>
      <c r="D17" s="26" t="s">
        <v>67</v>
      </c>
      <c r="E17" s="27" t="s">
        <v>49</v>
      </c>
      <c r="F17" s="83">
        <v>70561</v>
      </c>
    </row>
    <row r="18" spans="1:6" ht="12.75">
      <c r="A18" s="18">
        <v>31020</v>
      </c>
      <c r="B18" s="25" t="s">
        <v>68</v>
      </c>
      <c r="C18" s="26" t="s">
        <v>69</v>
      </c>
      <c r="D18" s="26" t="s">
        <v>70</v>
      </c>
      <c r="E18" s="82" t="s">
        <v>71</v>
      </c>
      <c r="F18" s="85">
        <v>2256518</v>
      </c>
    </row>
    <row r="19" spans="1:6" ht="12.75">
      <c r="A19" s="18">
        <v>31021</v>
      </c>
      <c r="B19" s="22" t="s">
        <v>72</v>
      </c>
      <c r="C19" s="23" t="s">
        <v>73</v>
      </c>
      <c r="D19" s="23" t="s">
        <v>74</v>
      </c>
      <c r="E19" s="24" t="s">
        <v>75</v>
      </c>
      <c r="F19" s="84">
        <v>267260</v>
      </c>
    </row>
    <row r="20" spans="1:6" ht="12.75">
      <c r="A20" s="18">
        <v>31022</v>
      </c>
      <c r="B20" s="25" t="s">
        <v>76</v>
      </c>
      <c r="C20" s="26" t="s">
        <v>77</v>
      </c>
      <c r="D20" s="26" t="s">
        <v>78</v>
      </c>
      <c r="E20" s="27" t="s">
        <v>49</v>
      </c>
      <c r="F20" s="27" t="s">
        <v>79</v>
      </c>
    </row>
    <row r="21" spans="1:6" ht="12.75">
      <c r="A21" s="18">
        <v>31024</v>
      </c>
      <c r="B21" s="22" t="s">
        <v>80</v>
      </c>
      <c r="C21" s="23" t="s">
        <v>81</v>
      </c>
      <c r="D21" s="23" t="s">
        <v>82</v>
      </c>
      <c r="E21" s="24" t="s">
        <v>42</v>
      </c>
      <c r="F21" s="24" t="s">
        <v>83</v>
      </c>
    </row>
    <row r="22" spans="1:6" ht="12.75">
      <c r="A22" s="18">
        <v>31025</v>
      </c>
      <c r="B22" s="25" t="s">
        <v>84</v>
      </c>
      <c r="C22" s="26" t="s">
        <v>85</v>
      </c>
      <c r="D22" s="26" t="s">
        <v>86</v>
      </c>
      <c r="E22" s="27" t="s">
        <v>18</v>
      </c>
      <c r="F22" s="27">
        <v>905013</v>
      </c>
    </row>
    <row r="23" spans="1:6" ht="12.75">
      <c r="A23" s="18">
        <v>31026</v>
      </c>
      <c r="B23" s="22" t="s">
        <v>87</v>
      </c>
      <c r="C23" s="23" t="s">
        <v>88</v>
      </c>
      <c r="D23" s="23" t="s">
        <v>89</v>
      </c>
      <c r="E23" s="24" t="s">
        <v>18</v>
      </c>
      <c r="F23" s="24">
        <v>91627</v>
      </c>
    </row>
    <row r="24" spans="1:6" ht="12.75">
      <c r="A24" s="18">
        <v>31027</v>
      </c>
      <c r="B24" s="25" t="s">
        <v>90</v>
      </c>
      <c r="C24" s="26" t="s">
        <v>91</v>
      </c>
      <c r="D24" s="26" t="s">
        <v>92</v>
      </c>
      <c r="E24" s="27" t="s">
        <v>93</v>
      </c>
      <c r="F24" s="27"/>
    </row>
    <row r="25" spans="1:6" ht="12.75">
      <c r="A25" s="18">
        <v>31031</v>
      </c>
      <c r="B25" s="30" t="s">
        <v>94</v>
      </c>
      <c r="C25" s="31" t="s">
        <v>95</v>
      </c>
      <c r="D25" s="31" t="s">
        <v>96</v>
      </c>
      <c r="E25" s="32" t="s">
        <v>18</v>
      </c>
      <c r="F25" s="32">
        <v>34971</v>
      </c>
    </row>
    <row r="26" spans="1:6" ht="12.75">
      <c r="A26" s="33" t="s">
        <v>97</v>
      </c>
      <c r="B26" s="34" t="s">
        <v>98</v>
      </c>
      <c r="C26" s="36" t="s">
        <v>132</v>
      </c>
      <c r="D26" s="36" t="s">
        <v>133</v>
      </c>
      <c r="E26" s="27" t="s">
        <v>25</v>
      </c>
      <c r="F26" s="27">
        <v>179703</v>
      </c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</sheetData>
  <sheetProtection sheet="1" selectLockedCells="1" selectUnlockedCells="1"/>
  <printOptions/>
  <pageMargins left="0.2" right="0.49027777777777776" top="0.9847222222222223" bottom="0.9569444444444445" header="0.49236111111111114" footer="0.49236111111111114"/>
  <pageSetup fitToHeight="1" fitToWidth="1" horizontalDpi="300" verticalDpi="300" orientation="landscape" paperSize="9"/>
  <headerFooter alignWithMargins="0">
    <oddHeader>&amp;C&amp;"Arial,Fett"&amp;12KSV Salzgitter
Vereinsschießsportleiter</oddHeader>
    <oddFooter xml:space="preserve">&amp;L&amp;8&amp;F erstellt von O.Menzel&amp;R&amp;8Stand: &amp;D     &amp;T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B3" sqref="B3:J3"/>
    </sheetView>
  </sheetViews>
  <sheetFormatPr defaultColWidth="11.421875" defaultRowHeight="12.75"/>
  <cols>
    <col min="1" max="3" width="11.421875" style="39" customWidth="1"/>
    <col min="4" max="4" width="22.7109375" style="39" bestFit="1" customWidth="1"/>
    <col min="5" max="7" width="6.57421875" style="39" customWidth="1"/>
    <col min="8" max="8" width="8.8515625" style="39" customWidth="1"/>
    <col min="9" max="9" width="6.57421875" style="39" customWidth="1"/>
    <col min="10" max="10" width="8.8515625" style="39" customWidth="1"/>
    <col min="11" max="16384" width="11.421875" style="39" customWidth="1"/>
  </cols>
  <sheetData>
    <row r="1" spans="1:11" ht="23.25">
      <c r="A1" s="37"/>
      <c r="B1" s="205" t="s">
        <v>99</v>
      </c>
      <c r="C1" s="206"/>
      <c r="D1" s="206"/>
      <c r="E1" s="206"/>
      <c r="F1" s="206"/>
      <c r="G1" s="206"/>
      <c r="H1" s="206"/>
      <c r="I1" s="206"/>
      <c r="J1" s="207"/>
      <c r="K1" s="38"/>
    </row>
    <row r="2" spans="1:11" ht="13.5" thickBot="1">
      <c r="A2" s="40"/>
      <c r="B2" s="40"/>
      <c r="C2" s="41"/>
      <c r="D2" s="41"/>
      <c r="E2" s="41"/>
      <c r="F2" s="41"/>
      <c r="G2" s="41"/>
      <c r="H2" s="41"/>
      <c r="I2" s="41"/>
      <c r="J2" s="42"/>
      <c r="K2" s="42"/>
    </row>
    <row r="3" spans="1:11" ht="27.75" thickBot="1">
      <c r="A3" s="40"/>
      <c r="B3" s="208">
        <v>2017</v>
      </c>
      <c r="C3" s="209"/>
      <c r="D3" s="209"/>
      <c r="E3" s="209"/>
      <c r="F3" s="209"/>
      <c r="G3" s="209"/>
      <c r="H3" s="209"/>
      <c r="I3" s="209"/>
      <c r="J3" s="210"/>
      <c r="K3" s="42"/>
    </row>
    <row r="4" spans="1:11" ht="18.75" thickBot="1">
      <c r="A4" s="40"/>
      <c r="B4" s="43"/>
      <c r="C4" s="44"/>
      <c r="D4" s="44"/>
      <c r="E4" s="44"/>
      <c r="F4" s="44"/>
      <c r="G4" s="41"/>
      <c r="H4" s="41"/>
      <c r="I4" s="41"/>
      <c r="J4" s="42"/>
      <c r="K4" s="42"/>
    </row>
    <row r="5" spans="1:11" ht="21" customHeight="1" thickBot="1">
      <c r="A5" s="40"/>
      <c r="B5" s="211" t="s">
        <v>100</v>
      </c>
      <c r="C5" s="212"/>
      <c r="D5" s="215" t="s">
        <v>11</v>
      </c>
      <c r="E5" s="215" t="s">
        <v>101</v>
      </c>
      <c r="F5" s="215"/>
      <c r="G5" s="215"/>
      <c r="H5" s="217" t="s">
        <v>102</v>
      </c>
      <c r="I5" s="217"/>
      <c r="J5" s="218"/>
      <c r="K5" s="42"/>
    </row>
    <row r="6" spans="1:11" ht="13.5" thickBot="1">
      <c r="A6" s="40"/>
      <c r="B6" s="213"/>
      <c r="C6" s="214"/>
      <c r="D6" s="215"/>
      <c r="E6" s="215"/>
      <c r="F6" s="215"/>
      <c r="G6" s="215"/>
      <c r="H6" s="217"/>
      <c r="I6" s="217"/>
      <c r="J6" s="218"/>
      <c r="K6" s="42"/>
    </row>
    <row r="7" spans="1:11" ht="13.5" thickBot="1">
      <c r="A7" s="40"/>
      <c r="B7" s="213"/>
      <c r="C7" s="214"/>
      <c r="D7" s="216"/>
      <c r="E7" s="216"/>
      <c r="F7" s="216"/>
      <c r="G7" s="216"/>
      <c r="H7" s="212"/>
      <c r="I7" s="212"/>
      <c r="J7" s="219"/>
      <c r="K7" s="42"/>
    </row>
    <row r="8" spans="1:11" ht="21.75" customHeight="1">
      <c r="A8" s="193" t="s">
        <v>136</v>
      </c>
      <c r="B8" s="45">
        <v>10</v>
      </c>
      <c r="C8" s="46"/>
      <c r="D8" s="47" t="s">
        <v>103</v>
      </c>
      <c r="E8" s="48">
        <v>21</v>
      </c>
      <c r="F8" s="49" t="s">
        <v>104</v>
      </c>
      <c r="G8" s="50">
        <v>45</v>
      </c>
      <c r="H8" s="51">
        <f>B3-E8</f>
        <v>1996</v>
      </c>
      <c r="I8" s="51" t="s">
        <v>104</v>
      </c>
      <c r="J8" s="52">
        <f>B3-G8</f>
        <v>1972</v>
      </c>
      <c r="K8" s="185" t="s">
        <v>136</v>
      </c>
    </row>
    <row r="9" spans="1:11" ht="21.75" customHeight="1">
      <c r="A9" s="194"/>
      <c r="B9" s="53">
        <v>11</v>
      </c>
      <c r="C9" s="54"/>
      <c r="D9" s="55" t="s">
        <v>105</v>
      </c>
      <c r="E9" s="56">
        <v>21</v>
      </c>
      <c r="F9" s="57" t="s">
        <v>104</v>
      </c>
      <c r="G9" s="58">
        <v>45</v>
      </c>
      <c r="H9" s="59">
        <f>B3-E9</f>
        <v>1996</v>
      </c>
      <c r="I9" s="59" t="s">
        <v>104</v>
      </c>
      <c r="J9" s="60">
        <f>B3-G9</f>
        <v>1972</v>
      </c>
      <c r="K9" s="186"/>
    </row>
    <row r="10" spans="1:11" ht="21.75" customHeight="1">
      <c r="A10" s="194"/>
      <c r="B10" s="53">
        <v>20</v>
      </c>
      <c r="C10" s="54"/>
      <c r="D10" s="55" t="s">
        <v>106</v>
      </c>
      <c r="E10" s="56">
        <v>12</v>
      </c>
      <c r="F10" s="57" t="s">
        <v>104</v>
      </c>
      <c r="G10" s="58">
        <v>14</v>
      </c>
      <c r="H10" s="59">
        <f>B3-E10</f>
        <v>2005</v>
      </c>
      <c r="I10" s="59" t="s">
        <v>104</v>
      </c>
      <c r="J10" s="60">
        <f>B3-G10</f>
        <v>2003</v>
      </c>
      <c r="K10" s="186"/>
    </row>
    <row r="11" spans="1:11" ht="21.75" customHeight="1">
      <c r="A11" s="194"/>
      <c r="B11" s="53">
        <v>21</v>
      </c>
      <c r="C11" s="54"/>
      <c r="D11" s="55" t="s">
        <v>107</v>
      </c>
      <c r="E11" s="56">
        <v>12</v>
      </c>
      <c r="F11" s="57" t="s">
        <v>104</v>
      </c>
      <c r="G11" s="58">
        <v>14</v>
      </c>
      <c r="H11" s="59">
        <f>B3-E11</f>
        <v>2005</v>
      </c>
      <c r="I11" s="59" t="s">
        <v>104</v>
      </c>
      <c r="J11" s="60">
        <f>B3-G11</f>
        <v>2003</v>
      </c>
      <c r="K11" s="186"/>
    </row>
    <row r="12" spans="1:11" ht="21.75" customHeight="1">
      <c r="A12" s="194"/>
      <c r="B12" s="53">
        <v>30</v>
      </c>
      <c r="C12" s="54"/>
      <c r="D12" s="55" t="s">
        <v>108</v>
      </c>
      <c r="E12" s="56">
        <v>15</v>
      </c>
      <c r="F12" s="57" t="s">
        <v>104</v>
      </c>
      <c r="G12" s="58">
        <v>16</v>
      </c>
      <c r="H12" s="59">
        <f>B3-E12</f>
        <v>2002</v>
      </c>
      <c r="I12" s="59" t="s">
        <v>104</v>
      </c>
      <c r="J12" s="60">
        <f>B3-G12</f>
        <v>2001</v>
      </c>
      <c r="K12" s="186"/>
    </row>
    <row r="13" spans="1:11" ht="21.75" customHeight="1">
      <c r="A13" s="194"/>
      <c r="B13" s="53">
        <v>31</v>
      </c>
      <c r="C13" s="54"/>
      <c r="D13" s="55" t="s">
        <v>109</v>
      </c>
      <c r="E13" s="56">
        <v>15</v>
      </c>
      <c r="F13" s="57" t="s">
        <v>104</v>
      </c>
      <c r="G13" s="58">
        <v>16</v>
      </c>
      <c r="H13" s="59">
        <f>B3-E13</f>
        <v>2002</v>
      </c>
      <c r="I13" s="59" t="s">
        <v>104</v>
      </c>
      <c r="J13" s="60">
        <f>B3-G13</f>
        <v>2001</v>
      </c>
      <c r="K13" s="186"/>
    </row>
    <row r="14" spans="1:11" ht="21.75" customHeight="1">
      <c r="A14" s="194"/>
      <c r="B14" s="53">
        <v>42</v>
      </c>
      <c r="C14" s="54"/>
      <c r="D14" s="55" t="s">
        <v>110</v>
      </c>
      <c r="E14" s="56">
        <v>17</v>
      </c>
      <c r="F14" s="57" t="s">
        <v>104</v>
      </c>
      <c r="G14" s="58">
        <v>18</v>
      </c>
      <c r="H14" s="59">
        <f>B3-E14</f>
        <v>2000</v>
      </c>
      <c r="I14" s="59" t="s">
        <v>104</v>
      </c>
      <c r="J14" s="60">
        <f>B3-G14</f>
        <v>1999</v>
      </c>
      <c r="K14" s="186"/>
    </row>
    <row r="15" spans="1:11" ht="21.75" customHeight="1">
      <c r="A15" s="194"/>
      <c r="B15" s="53">
        <v>43</v>
      </c>
      <c r="C15" s="54"/>
      <c r="D15" s="55" t="s">
        <v>111</v>
      </c>
      <c r="E15" s="56">
        <v>17</v>
      </c>
      <c r="F15" s="57" t="s">
        <v>104</v>
      </c>
      <c r="G15" s="58">
        <v>18</v>
      </c>
      <c r="H15" s="59">
        <f>B3-E15</f>
        <v>2000</v>
      </c>
      <c r="I15" s="59" t="s">
        <v>104</v>
      </c>
      <c r="J15" s="60">
        <f>B3-G15</f>
        <v>1999</v>
      </c>
      <c r="K15" s="186"/>
    </row>
    <row r="16" spans="1:11" ht="21.75" customHeight="1">
      <c r="A16" s="194"/>
      <c r="B16" s="53">
        <v>40</v>
      </c>
      <c r="C16" s="54"/>
      <c r="D16" s="55" t="s">
        <v>112</v>
      </c>
      <c r="E16" s="56">
        <v>19</v>
      </c>
      <c r="F16" s="57" t="s">
        <v>104</v>
      </c>
      <c r="G16" s="58">
        <v>20</v>
      </c>
      <c r="H16" s="59">
        <f>B3-E16</f>
        <v>1998</v>
      </c>
      <c r="I16" s="59" t="s">
        <v>104</v>
      </c>
      <c r="J16" s="60">
        <f>B3-G16</f>
        <v>1997</v>
      </c>
      <c r="K16" s="186"/>
    </row>
    <row r="17" spans="1:11" ht="21.75" customHeight="1">
      <c r="A17" s="194"/>
      <c r="B17" s="53">
        <v>41</v>
      </c>
      <c r="C17" s="54"/>
      <c r="D17" s="55" t="s">
        <v>113</v>
      </c>
      <c r="E17" s="56">
        <v>19</v>
      </c>
      <c r="F17" s="57" t="s">
        <v>104</v>
      </c>
      <c r="G17" s="58">
        <v>20</v>
      </c>
      <c r="H17" s="59">
        <f>B3-E17</f>
        <v>1998</v>
      </c>
      <c r="I17" s="59" t="s">
        <v>104</v>
      </c>
      <c r="J17" s="60">
        <f>B3-G17</f>
        <v>1997</v>
      </c>
      <c r="K17" s="186"/>
    </row>
    <row r="18" spans="1:11" ht="21.75" customHeight="1">
      <c r="A18" s="194"/>
      <c r="B18" s="53">
        <v>50</v>
      </c>
      <c r="C18" s="54"/>
      <c r="D18" s="55" t="s">
        <v>114</v>
      </c>
      <c r="E18" s="56">
        <v>46</v>
      </c>
      <c r="F18" s="57" t="s">
        <v>104</v>
      </c>
      <c r="G18" s="58">
        <v>55</v>
      </c>
      <c r="H18" s="59">
        <f>B3-E18</f>
        <v>1971</v>
      </c>
      <c r="I18" s="59" t="s">
        <v>104</v>
      </c>
      <c r="J18" s="60">
        <f>B3-G18</f>
        <v>1962</v>
      </c>
      <c r="K18" s="186"/>
    </row>
    <row r="19" spans="1:11" ht="21.75" customHeight="1">
      <c r="A19" s="194"/>
      <c r="B19" s="53">
        <v>51</v>
      </c>
      <c r="C19" s="54"/>
      <c r="D19" s="55" t="s">
        <v>115</v>
      </c>
      <c r="E19" s="56">
        <v>46</v>
      </c>
      <c r="F19" s="57" t="s">
        <v>104</v>
      </c>
      <c r="G19" s="58">
        <v>55</v>
      </c>
      <c r="H19" s="59">
        <f>B3-E19</f>
        <v>1971</v>
      </c>
      <c r="I19" s="59" t="s">
        <v>104</v>
      </c>
      <c r="J19" s="60">
        <f>B3-G19</f>
        <v>1962</v>
      </c>
      <c r="K19" s="186"/>
    </row>
    <row r="20" spans="1:11" ht="21.75" customHeight="1">
      <c r="A20" s="194"/>
      <c r="B20" s="53">
        <v>60</v>
      </c>
      <c r="C20" s="54"/>
      <c r="D20" s="55" t="s">
        <v>116</v>
      </c>
      <c r="E20" s="56">
        <v>56</v>
      </c>
      <c r="F20" s="57" t="s">
        <v>104</v>
      </c>
      <c r="G20" s="58">
        <v>65</v>
      </c>
      <c r="H20" s="59">
        <f>B3-E20</f>
        <v>1961</v>
      </c>
      <c r="I20" s="59" t="s">
        <v>104</v>
      </c>
      <c r="J20" s="60">
        <f>B3-G20</f>
        <v>1952</v>
      </c>
      <c r="K20" s="186"/>
    </row>
    <row r="21" spans="1:11" ht="21.75" customHeight="1">
      <c r="A21" s="194"/>
      <c r="B21" s="53">
        <v>61</v>
      </c>
      <c r="C21" s="54"/>
      <c r="D21" s="55" t="s">
        <v>117</v>
      </c>
      <c r="E21" s="56">
        <v>56</v>
      </c>
      <c r="F21" s="57" t="s">
        <v>104</v>
      </c>
      <c r="G21" s="58">
        <v>65</v>
      </c>
      <c r="H21" s="59">
        <f>B3-E21</f>
        <v>1961</v>
      </c>
      <c r="I21" s="59" t="s">
        <v>104</v>
      </c>
      <c r="J21" s="60">
        <f>B3-G21</f>
        <v>1952</v>
      </c>
      <c r="K21" s="186"/>
    </row>
    <row r="22" spans="1:11" ht="21.75" customHeight="1">
      <c r="A22" s="194"/>
      <c r="B22" s="197">
        <v>80</v>
      </c>
      <c r="C22" s="61"/>
      <c r="D22" s="55" t="s">
        <v>118</v>
      </c>
      <c r="E22" s="56"/>
      <c r="F22" s="57" t="s">
        <v>119</v>
      </c>
      <c r="G22" s="58">
        <v>66</v>
      </c>
      <c r="H22" s="59"/>
      <c r="I22" s="57" t="s">
        <v>120</v>
      </c>
      <c r="J22" s="60">
        <f>B3-G22</f>
        <v>1951</v>
      </c>
      <c r="K22" s="186"/>
    </row>
    <row r="23" spans="1:11" ht="21.75" customHeight="1" thickBot="1">
      <c r="A23" s="195"/>
      <c r="B23" s="198"/>
      <c r="C23" s="62"/>
      <c r="D23" s="63" t="s">
        <v>121</v>
      </c>
      <c r="E23" s="64"/>
      <c r="F23" s="65" t="s">
        <v>119</v>
      </c>
      <c r="G23" s="66">
        <v>66</v>
      </c>
      <c r="H23" s="67"/>
      <c r="I23" s="65" t="s">
        <v>120</v>
      </c>
      <c r="J23" s="68">
        <f>B3-G23</f>
        <v>1951</v>
      </c>
      <c r="K23" s="196"/>
    </row>
    <row r="24" spans="1:11" ht="21.75" customHeight="1" thickBot="1">
      <c r="A24" s="193" t="s">
        <v>123</v>
      </c>
      <c r="B24" s="199"/>
      <c r="C24" s="69" t="s">
        <v>137</v>
      </c>
      <c r="D24" s="70" t="s">
        <v>122</v>
      </c>
      <c r="E24" s="188">
        <v>46</v>
      </c>
      <c r="F24" s="190" t="s">
        <v>104</v>
      </c>
      <c r="G24" s="191">
        <v>55</v>
      </c>
      <c r="H24" s="192">
        <f>B3-E24</f>
        <v>1971</v>
      </c>
      <c r="I24" s="190" t="s">
        <v>104</v>
      </c>
      <c r="J24" s="183">
        <f>B3-G24</f>
        <v>1962</v>
      </c>
      <c r="K24" s="185" t="s">
        <v>123</v>
      </c>
    </row>
    <row r="25" spans="1:11" ht="21.75" customHeight="1" thickBot="1">
      <c r="A25" s="194"/>
      <c r="B25" s="200"/>
      <c r="C25" s="71" t="s">
        <v>138</v>
      </c>
      <c r="D25" s="72" t="s">
        <v>123</v>
      </c>
      <c r="E25" s="201"/>
      <c r="F25" s="202"/>
      <c r="G25" s="203"/>
      <c r="H25" s="204"/>
      <c r="I25" s="202"/>
      <c r="J25" s="184"/>
      <c r="K25" s="186"/>
    </row>
    <row r="26" spans="1:11" ht="21.75" customHeight="1">
      <c r="A26" s="194"/>
      <c r="B26" s="187" t="s">
        <v>139</v>
      </c>
      <c r="C26" s="69" t="s">
        <v>140</v>
      </c>
      <c r="D26" s="70" t="s">
        <v>141</v>
      </c>
      <c r="E26" s="188">
        <v>56</v>
      </c>
      <c r="F26" s="190" t="s">
        <v>104</v>
      </c>
      <c r="G26" s="191">
        <v>65</v>
      </c>
      <c r="H26" s="192">
        <f>B3-E26</f>
        <v>1961</v>
      </c>
      <c r="I26" s="190" t="s">
        <v>104</v>
      </c>
      <c r="J26" s="183">
        <f>B3-G26</f>
        <v>1952</v>
      </c>
      <c r="K26" s="186"/>
    </row>
    <row r="27" spans="1:11" ht="21.75" customHeight="1" thickBot="1">
      <c r="A27" s="194"/>
      <c r="B27" s="187"/>
      <c r="C27" s="73" t="s">
        <v>142</v>
      </c>
      <c r="D27" s="74" t="s">
        <v>123</v>
      </c>
      <c r="E27" s="189"/>
      <c r="F27" s="168"/>
      <c r="G27" s="166"/>
      <c r="H27" s="164"/>
      <c r="I27" s="168"/>
      <c r="J27" s="152"/>
      <c r="K27" s="186"/>
    </row>
    <row r="28" spans="1:11" ht="21.75" customHeight="1">
      <c r="A28" s="194"/>
      <c r="B28" s="171" t="s">
        <v>143</v>
      </c>
      <c r="C28" s="75" t="s">
        <v>144</v>
      </c>
      <c r="D28" s="76" t="s">
        <v>141</v>
      </c>
      <c r="E28" s="173">
        <v>66</v>
      </c>
      <c r="F28" s="175" t="s">
        <v>104</v>
      </c>
      <c r="G28" s="177">
        <v>71</v>
      </c>
      <c r="H28" s="179">
        <f>B3-E28</f>
        <v>1951</v>
      </c>
      <c r="I28" s="175" t="s">
        <v>104</v>
      </c>
      <c r="J28" s="181">
        <f>B3-G28</f>
        <v>1946</v>
      </c>
      <c r="K28" s="186"/>
    </row>
    <row r="29" spans="1:11" ht="21.75" customHeight="1" thickBot="1">
      <c r="A29" s="194"/>
      <c r="B29" s="172"/>
      <c r="C29" s="77" t="s">
        <v>145</v>
      </c>
      <c r="D29" s="72" t="s">
        <v>123</v>
      </c>
      <c r="E29" s="174"/>
      <c r="F29" s="176"/>
      <c r="G29" s="178"/>
      <c r="H29" s="180"/>
      <c r="I29" s="176"/>
      <c r="J29" s="182"/>
      <c r="K29" s="186"/>
    </row>
    <row r="30" spans="1:11" ht="21.75" customHeight="1" thickBot="1">
      <c r="A30" s="194"/>
      <c r="B30" s="159" t="s">
        <v>146</v>
      </c>
      <c r="C30" s="78" t="s">
        <v>147</v>
      </c>
      <c r="D30" s="70" t="s">
        <v>141</v>
      </c>
      <c r="E30" s="161"/>
      <c r="F30" s="163" t="s">
        <v>124</v>
      </c>
      <c r="G30" s="165">
        <v>72</v>
      </c>
      <c r="H30" s="163"/>
      <c r="I30" s="167" t="s">
        <v>120</v>
      </c>
      <c r="J30" s="151">
        <f>B3-G30</f>
        <v>1945</v>
      </c>
      <c r="K30" s="186"/>
    </row>
    <row r="31" spans="1:11" ht="21.75" customHeight="1" thickBot="1">
      <c r="A31" s="194"/>
      <c r="B31" s="160"/>
      <c r="C31" s="104" t="s">
        <v>148</v>
      </c>
      <c r="D31" s="105" t="s">
        <v>123</v>
      </c>
      <c r="E31" s="162"/>
      <c r="F31" s="164"/>
      <c r="G31" s="166"/>
      <c r="H31" s="164"/>
      <c r="I31" s="168"/>
      <c r="J31" s="152"/>
      <c r="K31" s="186"/>
    </row>
    <row r="32" spans="1:11" ht="21.75" customHeight="1">
      <c r="A32" s="153" t="s">
        <v>149</v>
      </c>
      <c r="B32" s="79">
        <v>90</v>
      </c>
      <c r="C32" s="169" t="s">
        <v>125</v>
      </c>
      <c r="D32" s="170"/>
      <c r="E32" s="48"/>
      <c r="F32" s="51" t="s">
        <v>124</v>
      </c>
      <c r="G32" s="50">
        <v>12</v>
      </c>
      <c r="H32" s="51"/>
      <c r="I32" s="49" t="s">
        <v>119</v>
      </c>
      <c r="J32" s="51">
        <f>B3-G32</f>
        <v>2005</v>
      </c>
      <c r="K32" s="156" t="s">
        <v>149</v>
      </c>
    </row>
    <row r="33" spans="1:11" ht="21.75" customHeight="1" thickBot="1">
      <c r="A33" s="154"/>
      <c r="B33" s="80">
        <v>92</v>
      </c>
      <c r="C33" s="147" t="s">
        <v>126</v>
      </c>
      <c r="D33" s="148"/>
      <c r="E33" s="81"/>
      <c r="F33" s="67" t="s">
        <v>124</v>
      </c>
      <c r="G33" s="66">
        <v>12</v>
      </c>
      <c r="H33" s="67"/>
      <c r="I33" s="65" t="s">
        <v>119</v>
      </c>
      <c r="J33" s="67">
        <f>B3-G33</f>
        <v>2005</v>
      </c>
      <c r="K33" s="157"/>
    </row>
    <row r="34" spans="1:11" ht="21.75" customHeight="1" thickBot="1">
      <c r="A34" s="154"/>
      <c r="B34" s="80">
        <v>93</v>
      </c>
      <c r="C34" s="147" t="s">
        <v>127</v>
      </c>
      <c r="D34" s="148"/>
      <c r="E34" s="81"/>
      <c r="F34" s="67" t="s">
        <v>124</v>
      </c>
      <c r="G34" s="66">
        <v>12</v>
      </c>
      <c r="H34" s="67"/>
      <c r="I34" s="65" t="s">
        <v>119</v>
      </c>
      <c r="J34" s="67">
        <f>B3-G34</f>
        <v>2005</v>
      </c>
      <c r="K34" s="157"/>
    </row>
    <row r="35" spans="1:11" ht="21.75" customHeight="1" thickBot="1">
      <c r="A35" s="154"/>
      <c r="B35" s="80">
        <v>94</v>
      </c>
      <c r="C35" s="147" t="s">
        <v>128</v>
      </c>
      <c r="D35" s="148"/>
      <c r="E35" s="81"/>
      <c r="F35" s="67" t="s">
        <v>124</v>
      </c>
      <c r="G35" s="66">
        <v>12</v>
      </c>
      <c r="H35" s="67"/>
      <c r="I35" s="65" t="s">
        <v>119</v>
      </c>
      <c r="J35" s="67">
        <f>B3-G35</f>
        <v>2005</v>
      </c>
      <c r="K35" s="157"/>
    </row>
    <row r="36" spans="1:11" ht="21.75" customHeight="1" thickBot="1">
      <c r="A36" s="155"/>
      <c r="B36" s="80">
        <v>96</v>
      </c>
      <c r="C36" s="149" t="s">
        <v>129</v>
      </c>
      <c r="D36" s="150"/>
      <c r="E36" s="81"/>
      <c r="F36" s="67" t="s">
        <v>124</v>
      </c>
      <c r="G36" s="66">
        <v>12</v>
      </c>
      <c r="H36" s="67"/>
      <c r="I36" s="65" t="s">
        <v>119</v>
      </c>
      <c r="J36" s="67">
        <f>B3-G36</f>
        <v>2005</v>
      </c>
      <c r="K36" s="158"/>
    </row>
  </sheetData>
  <sheetProtection sheet="1" objects="1" scenarios="1" selectLockedCells="1"/>
  <mergeCells count="46">
    <mergeCell ref="B1:J1"/>
    <mergeCell ref="B3:J3"/>
    <mergeCell ref="B5:C7"/>
    <mergeCell ref="D5:D7"/>
    <mergeCell ref="E5:G7"/>
    <mergeCell ref="H5:J7"/>
    <mergeCell ref="A8:A23"/>
    <mergeCell ref="K8:K23"/>
    <mergeCell ref="B22:B23"/>
    <mergeCell ref="A24:A31"/>
    <mergeCell ref="B24:B25"/>
    <mergeCell ref="E24:E25"/>
    <mergeCell ref="F24:F25"/>
    <mergeCell ref="G24:G25"/>
    <mergeCell ref="H24:H25"/>
    <mergeCell ref="I24:I25"/>
    <mergeCell ref="J28:J29"/>
    <mergeCell ref="J24:J25"/>
    <mergeCell ref="K24:K31"/>
    <mergeCell ref="B26:B27"/>
    <mergeCell ref="E26:E27"/>
    <mergeCell ref="F26:F27"/>
    <mergeCell ref="G26:G27"/>
    <mergeCell ref="H26:H27"/>
    <mergeCell ref="I26:I27"/>
    <mergeCell ref="J26:J27"/>
    <mergeCell ref="B28:B29"/>
    <mergeCell ref="E28:E29"/>
    <mergeCell ref="F28:F29"/>
    <mergeCell ref="G28:G29"/>
    <mergeCell ref="H28:H29"/>
    <mergeCell ref="I28:I29"/>
    <mergeCell ref="K32:K36"/>
    <mergeCell ref="B30:B31"/>
    <mergeCell ref="E30:E31"/>
    <mergeCell ref="F30:F31"/>
    <mergeCell ref="G30:G31"/>
    <mergeCell ref="H30:H31"/>
    <mergeCell ref="I30:I31"/>
    <mergeCell ref="C32:D32"/>
    <mergeCell ref="C33:D33"/>
    <mergeCell ref="C34:D34"/>
    <mergeCell ref="C35:D35"/>
    <mergeCell ref="C36:D36"/>
    <mergeCell ref="J30:J31"/>
    <mergeCell ref="A32:A36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80" r:id="rId1"/>
  <headerFooter alignWithMargins="0">
    <oddHeader>&amp;R&amp;D</oddHeader>
    <oddFooter>&amp;L&amp;8KSV Salzgitter e.V.
Kreisschießsportleiter
Oliver Menzel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35" sqref="C35"/>
    </sheetView>
  </sheetViews>
  <sheetFormatPr defaultColWidth="11.421875" defaultRowHeight="12.75"/>
  <cols>
    <col min="2" max="2" width="33.7109375" style="0" customWidth="1"/>
    <col min="3" max="3" width="42.421875" style="113" customWidth="1"/>
  </cols>
  <sheetData>
    <row r="1" spans="1:2" ht="15">
      <c r="A1" s="91" t="s">
        <v>205</v>
      </c>
      <c r="B1" s="91" t="s">
        <v>206</v>
      </c>
    </row>
    <row r="2" spans="1:2" ht="15">
      <c r="A2" s="86" t="s">
        <v>150</v>
      </c>
      <c r="B2" s="87" t="s">
        <v>151</v>
      </c>
    </row>
    <row r="3" spans="1:2" ht="15">
      <c r="A3" s="86" t="s">
        <v>177</v>
      </c>
      <c r="B3" s="88" t="s">
        <v>185</v>
      </c>
    </row>
    <row r="4" spans="1:2" ht="15">
      <c r="A4" s="86" t="s">
        <v>178</v>
      </c>
      <c r="B4" s="88" t="s">
        <v>186</v>
      </c>
    </row>
    <row r="5" spans="1:2" ht="15">
      <c r="A5" s="86" t="s">
        <v>152</v>
      </c>
      <c r="B5" s="88" t="s">
        <v>187</v>
      </c>
    </row>
    <row r="6" spans="1:2" ht="15">
      <c r="A6" s="86" t="s">
        <v>153</v>
      </c>
      <c r="B6" s="88" t="s">
        <v>188</v>
      </c>
    </row>
    <row r="7" spans="1:2" ht="15">
      <c r="A7" s="86" t="s">
        <v>179</v>
      </c>
      <c r="B7" s="88" t="s">
        <v>189</v>
      </c>
    </row>
    <row r="8" spans="1:2" ht="15">
      <c r="A8" s="86" t="s">
        <v>154</v>
      </c>
      <c r="B8" s="88" t="s">
        <v>155</v>
      </c>
    </row>
    <row r="9" spans="1:2" ht="15">
      <c r="A9" s="86" t="s">
        <v>180</v>
      </c>
      <c r="B9" s="88" t="s">
        <v>190</v>
      </c>
    </row>
    <row r="10" spans="1:2" ht="15">
      <c r="A10" s="86" t="s">
        <v>212</v>
      </c>
      <c r="B10" s="88" t="s">
        <v>213</v>
      </c>
    </row>
    <row r="11" spans="1:2" ht="15">
      <c r="A11" s="86" t="s">
        <v>156</v>
      </c>
      <c r="B11" s="89" t="s">
        <v>191</v>
      </c>
    </row>
    <row r="12" spans="1:3" ht="15">
      <c r="A12" s="127" t="s">
        <v>221</v>
      </c>
      <c r="B12" s="128" t="s">
        <v>192</v>
      </c>
      <c r="C12" s="114" t="s">
        <v>210</v>
      </c>
    </row>
    <row r="13" spans="1:2" ht="15">
      <c r="A13" s="86" t="s">
        <v>181</v>
      </c>
      <c r="B13" s="89" t="s">
        <v>193</v>
      </c>
    </row>
    <row r="14" spans="1:2" ht="15">
      <c r="A14" s="86" t="s">
        <v>214</v>
      </c>
      <c r="B14" s="89" t="s">
        <v>215</v>
      </c>
    </row>
    <row r="15" spans="1:2" ht="15">
      <c r="A15" s="86" t="s">
        <v>157</v>
      </c>
      <c r="B15" s="89" t="s">
        <v>158</v>
      </c>
    </row>
    <row r="16" spans="1:2" ht="15">
      <c r="A16" s="86" t="s">
        <v>159</v>
      </c>
      <c r="B16" s="89" t="s">
        <v>160</v>
      </c>
    </row>
    <row r="17" spans="1:2" ht="15">
      <c r="A17" s="86" t="s">
        <v>182</v>
      </c>
      <c r="B17" s="88" t="s">
        <v>211</v>
      </c>
    </row>
    <row r="18" spans="1:2" ht="15">
      <c r="A18" s="86" t="s">
        <v>161</v>
      </c>
      <c r="B18" s="89" t="s">
        <v>183</v>
      </c>
    </row>
    <row r="19" spans="1:3" ht="15">
      <c r="A19" s="127" t="s">
        <v>220</v>
      </c>
      <c r="B19" s="128" t="s">
        <v>184</v>
      </c>
      <c r="C19" s="114" t="s">
        <v>210</v>
      </c>
    </row>
    <row r="20" spans="1:2" ht="15">
      <c r="A20" s="86" t="s">
        <v>162</v>
      </c>
      <c r="B20" s="89" t="s">
        <v>194</v>
      </c>
    </row>
    <row r="21" spans="1:3" ht="15">
      <c r="A21" s="127" t="s">
        <v>219</v>
      </c>
      <c r="B21" s="128" t="s">
        <v>195</v>
      </c>
      <c r="C21" s="114" t="s">
        <v>210</v>
      </c>
    </row>
    <row r="22" spans="1:2" ht="15">
      <c r="A22" s="86" t="s">
        <v>163</v>
      </c>
      <c r="B22" s="89" t="s">
        <v>196</v>
      </c>
    </row>
    <row r="23" spans="1:3" ht="15">
      <c r="A23" s="127" t="s">
        <v>218</v>
      </c>
      <c r="B23" s="128" t="s">
        <v>197</v>
      </c>
      <c r="C23" s="114" t="s">
        <v>210</v>
      </c>
    </row>
    <row r="24" spans="1:2" ht="15">
      <c r="A24" s="86" t="s">
        <v>164</v>
      </c>
      <c r="B24" s="89" t="s">
        <v>165</v>
      </c>
    </row>
    <row r="25" spans="1:2" ht="15">
      <c r="A25" s="86" t="s">
        <v>166</v>
      </c>
      <c r="B25" s="89" t="s">
        <v>167</v>
      </c>
    </row>
    <row r="26" spans="1:2" ht="15">
      <c r="A26" s="86" t="s">
        <v>168</v>
      </c>
      <c r="B26" s="89" t="s">
        <v>169</v>
      </c>
    </row>
    <row r="27" spans="1:2" ht="15">
      <c r="A27" s="86" t="s">
        <v>170</v>
      </c>
      <c r="B27" s="89" t="s">
        <v>171</v>
      </c>
    </row>
    <row r="28" spans="1:2" ht="15">
      <c r="A28" s="86" t="s">
        <v>172</v>
      </c>
      <c r="B28" s="89" t="s">
        <v>198</v>
      </c>
    </row>
    <row r="29" spans="1:3" ht="15">
      <c r="A29" s="127" t="s">
        <v>203</v>
      </c>
      <c r="B29" s="128" t="s">
        <v>204</v>
      </c>
      <c r="C29" s="114" t="s">
        <v>210</v>
      </c>
    </row>
    <row r="30" spans="1:2" ht="15">
      <c r="A30" s="86" t="s">
        <v>173</v>
      </c>
      <c r="B30" s="89" t="s">
        <v>199</v>
      </c>
    </row>
    <row r="31" spans="1:2" ht="15">
      <c r="A31" s="86" t="s">
        <v>174</v>
      </c>
      <c r="B31" s="89" t="s">
        <v>200</v>
      </c>
    </row>
    <row r="32" spans="1:2" ht="15">
      <c r="A32" s="86" t="s">
        <v>175</v>
      </c>
      <c r="B32" s="90" t="s">
        <v>201</v>
      </c>
    </row>
    <row r="33" spans="1:2" ht="15">
      <c r="A33" s="86" t="s">
        <v>176</v>
      </c>
      <c r="B33" s="89" t="s">
        <v>202</v>
      </c>
    </row>
    <row r="34" spans="1:2" ht="15">
      <c r="A34" s="86" t="s">
        <v>174</v>
      </c>
      <c r="B34" s="89" t="s">
        <v>200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Tomaschek</dc:creator>
  <cp:keywords/>
  <dc:description/>
  <cp:lastModifiedBy>User</cp:lastModifiedBy>
  <cp:lastPrinted>2015-09-24T19:23:43Z</cp:lastPrinted>
  <dcterms:created xsi:type="dcterms:W3CDTF">2015-11-18T10:07:29Z</dcterms:created>
  <dcterms:modified xsi:type="dcterms:W3CDTF">2016-11-21T11:02:21Z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